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ыложено в открытый бюджет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  <c r="C26" i="1" l="1"/>
  <c r="D7" i="1"/>
  <c r="E7" i="1"/>
  <c r="C7" i="1"/>
  <c r="D47" i="1"/>
  <c r="E47" i="1"/>
  <c r="C47" i="1"/>
  <c r="E45" i="1"/>
  <c r="D45" i="1"/>
  <c r="C45" i="1"/>
  <c r="D42" i="1"/>
  <c r="E42" i="1"/>
  <c r="C42" i="1"/>
  <c r="D38" i="1"/>
  <c r="E38" i="1"/>
  <c r="C38" i="1"/>
  <c r="D35" i="1"/>
  <c r="E35" i="1"/>
  <c r="C35" i="1"/>
  <c r="D28" i="1"/>
  <c r="E28" i="1"/>
  <c r="C28" i="1"/>
  <c r="E26" i="1"/>
  <c r="D26" i="1"/>
  <c r="D21" i="1"/>
  <c r="E21" i="1"/>
  <c r="C21" i="1"/>
  <c r="D16" i="1"/>
  <c r="E16" i="1"/>
  <c r="C16" i="1"/>
  <c r="D14" i="1"/>
  <c r="E14" i="1"/>
  <c r="C14" i="1"/>
  <c r="E8" i="1"/>
  <c r="D8" i="1"/>
  <c r="C8" i="1"/>
</calcChain>
</file>

<file path=xl/sharedStrings.xml><?xml version="1.0" encoding="utf-8"?>
<sst xmlns="http://schemas.openxmlformats.org/spreadsheetml/2006/main" count="119" uniqueCount="111">
  <si>
    <t>Функциональная структура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</si>
  <si>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</si>
  <si>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</si>
  <si>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</si>
  <si>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</si>
  <si>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</si>
  <si>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</si>
  <si>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</si>
  <si>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</si>
  <si>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</si>
  <si>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</si>
  <si>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</si>
  <si>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</si>
  <si>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</si>
  <si>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</si>
  <si>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</si>
  <si>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</si>
  <si>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</si>
  <si>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</si>
  <si>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</si>
  <si>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</si>
  <si>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</si>
  <si>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</si>
  <si>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</si>
  <si>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</si>
  <si>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</si>
  <si>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</si>
  <si>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</si>
  <si>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</si>
  <si>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</si>
  <si>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</si>
  <si>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</si>
  <si>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</si>
  <si>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</si>
  <si>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</si>
  <si>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</si>
  <si>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</si>
  <si>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</si>
  <si>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</si>
  <si>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Уточненный план, тыс.руб.</t>
  </si>
  <si>
    <t>Исполнено, тыс.руб.</t>
  </si>
  <si>
    <t>Утвержденный план, тыс.руб.</t>
  </si>
  <si>
    <t>Пояснения</t>
  </si>
  <si>
    <t>Разделы, подразделы</t>
  </si>
  <si>
    <t>\0100</t>
  </si>
  <si>
    <t>\0103</t>
  </si>
  <si>
    <t>\0104</t>
  </si>
  <si>
    <t>\0105</t>
  </si>
  <si>
    <t>\0111</t>
  </si>
  <si>
    <t>\0113</t>
  </si>
  <si>
    <t>\0300</t>
  </si>
  <si>
    <t>\0309</t>
  </si>
  <si>
    <t>\0400</t>
  </si>
  <si>
    <t>\0405</t>
  </si>
  <si>
    <t>\0408</t>
  </si>
  <si>
    <t>\0409</t>
  </si>
  <si>
    <t>\0412</t>
  </si>
  <si>
    <t>\0500</t>
  </si>
  <si>
    <t>\0501</t>
  </si>
  <si>
    <t>\0502</t>
  </si>
  <si>
    <t>\0503</t>
  </si>
  <si>
    <t>\0505</t>
  </si>
  <si>
    <t>\0700</t>
  </si>
  <si>
    <t>\0701</t>
  </si>
  <si>
    <t>\0702</t>
  </si>
  <si>
    <t>\0703</t>
  </si>
  <si>
    <t>\0705</t>
  </si>
  <si>
    <t>\0707</t>
  </si>
  <si>
    <t>\0709</t>
  </si>
  <si>
    <t>\0800</t>
  </si>
  <si>
    <t>\0801</t>
  </si>
  <si>
    <t>\0804</t>
  </si>
  <si>
    <t>\1000</t>
  </si>
  <si>
    <t>\1001</t>
  </si>
  <si>
    <t>\1003</t>
  </si>
  <si>
    <t>\1004</t>
  </si>
  <si>
    <t>\1100</t>
  </si>
  <si>
    <t>\1101</t>
  </si>
  <si>
    <t>\1103</t>
  </si>
  <si>
    <t>\1200</t>
  </si>
  <si>
    <t>\1202</t>
  </si>
  <si>
    <t>\1300</t>
  </si>
  <si>
    <t>\1301</t>
  </si>
  <si>
    <t>Информация об исполнении бюджета</t>
  </si>
  <si>
    <t>городского округа город Стерлитамак Республики Башкортостан</t>
  </si>
  <si>
    <t>ед.изм.: тыс.руб.</t>
  </si>
  <si>
    <t>по расходам за 2021 год</t>
  </si>
  <si>
    <t>Молодежная политика и оздоровление детей</t>
  </si>
  <si>
    <t>Охрана окружающей среды</t>
  </si>
  <si>
    <t>\0600</t>
  </si>
  <si>
    <t>Другие вопросы в области охраны окружающей среды</t>
  </si>
  <si>
    <t>\0605</t>
  </si>
  <si>
    <t>Уточнение по з/плате</t>
  </si>
  <si>
    <t>Фактическое исполнение средств федерального бюджета на осуществление полномочий по составлению списков кандидатов в присяжные заседатели федеральных судов по потребности</t>
  </si>
  <si>
    <t>Распределение резервного форнда по разделам и подразделам и по направлению расходования</t>
  </si>
  <si>
    <t>Уменьшение численности получателей выплат пособий и компенсация по сравнению с запланированной</t>
  </si>
  <si>
    <t>Создание МКУ "Центр финансовой отчетности" ГО г.Стерлитамак РБ</t>
  </si>
  <si>
    <t>Уточнение расходов местного бюджета на возмещение организациям электротранспорта недополученных доходов от оказ.транспортных услуг населению</t>
  </si>
  <si>
    <t>Увеличение объема межбюджетных трансфертов, передаваемых из республиканского бюджета</t>
  </si>
  <si>
    <t>Уменьшение объема межбюджетных трансфертов, передаваемых из республиканского бюджета</t>
  </si>
  <si>
    <t>Выделение дополнительных ассигнований из республиканского бюджета на поддержку мероприятий муниципальных программ развития субъектов малого и среднего предпринимательства. Уточнение расходов местного бюджета.</t>
  </si>
  <si>
    <t xml:space="preserve">Дополнительное выделение средств из республиканского бюджета. </t>
  </si>
  <si>
    <t>Уточнение средств республиканского бюджета на реализацию программ по благоустройству территорий населенных пунктов и комплексному благоустройству дворовых территорий "Башкирские дворики".</t>
  </si>
  <si>
    <t>Дополнительное выделение средств из федерального бюджета на региональный проект "Комплексная система обращения с твердыми коммунальными отходами".</t>
  </si>
  <si>
    <t>Увеличение численности получателей социальных доплат по сравнению с запланированной</t>
  </si>
  <si>
    <t xml:space="preserve">Закрытие программы по обеспечению жильем отдельных категорий работников учреждений бюджетной сферы; уточнение республиканских субвенций на осуществление гос. полномочий по обеспечению жилыми помещениями инвалидов и семей, имеющих детей-инвалидов, нуждающихся в жилых помещениях.  </t>
  </si>
  <si>
    <t>Перераспределение бюджетных ассигнований между кодами бюджетной классификации</t>
  </si>
  <si>
    <t>Дополнительное выделение средств федерального и регионального бюджетов на ремонт Детской музыкальной школы №1</t>
  </si>
  <si>
    <t>Экономия бюджетных средств</t>
  </si>
  <si>
    <t>Уточнение республиканских субвенций на осуществление государственных полномочий по организации и обеспечению отдыха и оздоровления детей (за исключением организации отдыха детей в каникулярное время)</t>
  </si>
  <si>
    <t>% перевыполнения (недовыполнения) утвержденого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</si>
</sst>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 wrapText="1"/>
    </xf>
    <xf numFmtId="49" fontId="1" fillId="0" borderId="1" xfId="0" quotePrefix="1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shrinkToFit="1"/>
    </xf>
    <xf numFmtId="165" fontId="2" fillId="0" borderId="1" xfId="0" quotePrefix="1" applyNumberFormat="1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34" zoomScaleNormal="100" zoomScaleSheetLayoutView="95" workbookViewId="0">
      <selection activeCell="G10" sqref="G10"/>
    </sheetView>
  </sheetViews>
  <sheetFormatPr defaultRowHeight="15" x14ac:dyDescent="0.25"/>
  <cols>
    <col min="1" max="1" width="46.5703125" style="1" customWidth="1"/>
    <col min="2" max="2" width="12.7109375" style="1" customWidth="1"/>
    <col min="3" max="3" width="17.7109375" style="1" customWidth="1"/>
    <col min="4" max="4" width="16.7109375" style="1" customWidth="1"/>
    <col min="5" max="5" width="18.28515625" style="1" customWidth="1"/>
    <col min="6" max="6" width="21" style="1" customWidth="1"/>
    <col min="7" max="7" width="41.85546875" style="12" customWidth="1"/>
    <col min="8" max="16384" width="9.140625" style="1"/>
  </cols>
  <sheetData>
    <row r="1" spans="1:7" x14ac:dyDescent="0.25">
      <c r="A1" s="10" t="s">
        <v>83</v>
      </c>
      <c r="B1" s="10"/>
      <c r="C1" s="10"/>
      <c r="D1" s="10"/>
      <c r="E1" s="10"/>
      <c r="F1" s="10"/>
      <c r="G1" s="10"/>
    </row>
    <row r="2" spans="1:7" x14ac:dyDescent="0.25">
      <c r="A2" s="10" t="s">
        <v>84</v>
      </c>
      <c r="B2" s="10"/>
      <c r="C2" s="10"/>
      <c r="D2" s="10"/>
      <c r="E2" s="10"/>
      <c r="F2" s="10"/>
      <c r="G2" s="10"/>
    </row>
    <row r="3" spans="1:7" x14ac:dyDescent="0.25">
      <c r="A3" s="10" t="s">
        <v>86</v>
      </c>
      <c r="B3" s="10"/>
      <c r="C3" s="10"/>
      <c r="D3" s="10"/>
      <c r="E3" s="10"/>
      <c r="F3" s="10"/>
      <c r="G3" s="10"/>
    </row>
    <row r="4" spans="1:7" x14ac:dyDescent="0.25">
      <c r="A4" s="10"/>
      <c r="B4" s="11"/>
      <c r="C4" s="11"/>
      <c r="D4" s="11"/>
      <c r="E4" s="11"/>
    </row>
    <row r="5" spans="1:7" x14ac:dyDescent="0.25">
      <c r="A5" s="10"/>
      <c r="B5" s="11"/>
      <c r="C5" s="11"/>
      <c r="D5" s="11"/>
      <c r="E5" s="11"/>
      <c r="G5" s="13" t="s">
        <v>85</v>
      </c>
    </row>
    <row r="6" spans="1:7" ht="123" customHeight="1" x14ac:dyDescent="0.25">
      <c r="A6" s="2" t="s">
        <v>0</v>
      </c>
      <c r="B6" s="2" t="s">
        <v>43</v>
      </c>
      <c r="C6" s="2" t="s">
        <v>41</v>
      </c>
      <c r="D6" s="2" t="s">
        <v>39</v>
      </c>
      <c r="E6" s="2" t="s">
        <v>40</v>
      </c>
      <c r="F6" s="3" t="s">
        <v>110</v>
      </c>
      <c r="G6" s="14" t="s">
        <v>42</v>
      </c>
    </row>
    <row r="7" spans="1:7" x14ac:dyDescent="0.25">
      <c r="A7" s="4" t="s">
        <v>0</v>
      </c>
      <c r="B7" s="5"/>
      <c r="C7" s="8">
        <f>C8+C14+C16+C21+C26+C28+C35+C38+C42+C45+C47</f>
        <v>6126488.4000000004</v>
      </c>
      <c r="D7" s="8">
        <f t="shared" ref="D7:E7" si="0">D8+D14+D16+D21+D26+D28+D35+D38+D42+D45+D47</f>
        <v>6733383.2000000002</v>
      </c>
      <c r="E7" s="8">
        <f t="shared" si="0"/>
        <v>6500913.5</v>
      </c>
      <c r="F7" s="6">
        <f>E7/C7*100-100</f>
        <v>6.1115777188119722</v>
      </c>
      <c r="G7" s="15"/>
    </row>
    <row r="8" spans="1:7" x14ac:dyDescent="0.25">
      <c r="A8" s="9" t="s">
        <v>1</v>
      </c>
      <c r="B8" s="5" t="s">
        <v>44</v>
      </c>
      <c r="C8" s="7">
        <f>SUM(C9:C13)</f>
        <v>182614</v>
      </c>
      <c r="D8" s="7">
        <f>SUM(D9:D13)</f>
        <v>334419</v>
      </c>
      <c r="E8" s="7">
        <f>SUM(E9:E13)</f>
        <v>323507</v>
      </c>
      <c r="F8" s="6">
        <f t="shared" ref="F8:F48" si="1">E8/C8*100-100</f>
        <v>77.153449352185476</v>
      </c>
      <c r="G8" s="15"/>
    </row>
    <row r="9" spans="1:7" ht="60" x14ac:dyDescent="0.25">
      <c r="A9" s="4" t="s">
        <v>2</v>
      </c>
      <c r="B9" s="5" t="s">
        <v>45</v>
      </c>
      <c r="C9" s="7">
        <v>8109.4</v>
      </c>
      <c r="D9" s="7">
        <v>12748.8</v>
      </c>
      <c r="E9" s="7">
        <v>12571.2</v>
      </c>
      <c r="F9" s="6">
        <f t="shared" si="1"/>
        <v>55.020100130712535</v>
      </c>
      <c r="G9" s="16" t="s">
        <v>92</v>
      </c>
    </row>
    <row r="10" spans="1:7" ht="58.5" customHeight="1" x14ac:dyDescent="0.25">
      <c r="A10" s="4" t="s">
        <v>3</v>
      </c>
      <c r="B10" s="5" t="s">
        <v>46</v>
      </c>
      <c r="C10" s="7">
        <v>98973.3</v>
      </c>
      <c r="D10" s="7">
        <v>156132.29999999999</v>
      </c>
      <c r="E10" s="7">
        <v>154487.29999999999</v>
      </c>
      <c r="F10" s="6">
        <f t="shared" si="1"/>
        <v>56.089874743996603</v>
      </c>
      <c r="G10" s="16" t="s">
        <v>92</v>
      </c>
    </row>
    <row r="11" spans="1:7" ht="51" x14ac:dyDescent="0.25">
      <c r="A11" s="4" t="s">
        <v>4</v>
      </c>
      <c r="B11" s="5" t="s">
        <v>47</v>
      </c>
      <c r="C11" s="7">
        <v>140.30000000000001</v>
      </c>
      <c r="D11" s="7">
        <v>140.30000000000001</v>
      </c>
      <c r="E11" s="7">
        <v>0</v>
      </c>
      <c r="F11" s="6">
        <f t="shared" si="1"/>
        <v>-100</v>
      </c>
      <c r="G11" s="17" t="s">
        <v>93</v>
      </c>
    </row>
    <row r="12" spans="1:7" ht="25.5" x14ac:dyDescent="0.25">
      <c r="A12" s="4" t="s">
        <v>5</v>
      </c>
      <c r="B12" s="5" t="s">
        <v>48</v>
      </c>
      <c r="C12" s="7">
        <v>2000</v>
      </c>
      <c r="D12" s="7">
        <v>43.2</v>
      </c>
      <c r="E12" s="7">
        <v>0</v>
      </c>
      <c r="F12" s="6">
        <f t="shared" si="1"/>
        <v>-100</v>
      </c>
      <c r="G12" s="17" t="s">
        <v>94</v>
      </c>
    </row>
    <row r="13" spans="1:7" ht="26.25" customHeight="1" x14ac:dyDescent="0.25">
      <c r="A13" s="4" t="s">
        <v>6</v>
      </c>
      <c r="B13" s="5" t="s">
        <v>49</v>
      </c>
      <c r="C13" s="7">
        <v>73391</v>
      </c>
      <c r="D13" s="7">
        <v>165354.4</v>
      </c>
      <c r="E13" s="7">
        <v>156448.5</v>
      </c>
      <c r="F13" s="6">
        <f t="shared" si="1"/>
        <v>113.17123352999684</v>
      </c>
      <c r="G13" s="17" t="s">
        <v>96</v>
      </c>
    </row>
    <row r="14" spans="1:7" ht="28.5" customHeight="1" x14ac:dyDescent="0.25">
      <c r="A14" s="9" t="s">
        <v>7</v>
      </c>
      <c r="B14" s="5" t="s">
        <v>50</v>
      </c>
      <c r="C14" s="7">
        <f>C15</f>
        <v>26126.6</v>
      </c>
      <c r="D14" s="7">
        <f t="shared" ref="D14:E14" si="2">D15</f>
        <v>27134.799999999999</v>
      </c>
      <c r="E14" s="7">
        <f t="shared" si="2"/>
        <v>26413.3</v>
      </c>
      <c r="F14" s="6">
        <f t="shared" si="1"/>
        <v>1.0973490618756472</v>
      </c>
      <c r="G14" s="17"/>
    </row>
    <row r="15" spans="1:7" ht="45" x14ac:dyDescent="0.25">
      <c r="A15" s="4" t="s">
        <v>8</v>
      </c>
      <c r="B15" s="5" t="s">
        <v>51</v>
      </c>
      <c r="C15" s="7">
        <v>26126.6</v>
      </c>
      <c r="D15" s="7">
        <v>27134.799999999999</v>
      </c>
      <c r="E15" s="7">
        <v>26413.3</v>
      </c>
      <c r="F15" s="6">
        <f t="shared" si="1"/>
        <v>1.0973490618756472</v>
      </c>
      <c r="G15" s="17"/>
    </row>
    <row r="16" spans="1:7" x14ac:dyDescent="0.25">
      <c r="A16" s="9" t="s">
        <v>9</v>
      </c>
      <c r="B16" s="5" t="s">
        <v>52</v>
      </c>
      <c r="C16" s="7">
        <f>SUM(C17:C20)</f>
        <v>916175.10000000009</v>
      </c>
      <c r="D16" s="7">
        <f t="shared" ref="D16:E16" si="3">SUM(D17:D20)</f>
        <v>865853.9</v>
      </c>
      <c r="E16" s="7">
        <f t="shared" si="3"/>
        <v>826774.10000000009</v>
      </c>
      <c r="F16" s="6">
        <f t="shared" si="1"/>
        <v>-9.7580691725850244</v>
      </c>
      <c r="G16" s="17"/>
    </row>
    <row r="17" spans="1:7" ht="27" customHeight="1" x14ac:dyDescent="0.25">
      <c r="A17" s="4" t="s">
        <v>10</v>
      </c>
      <c r="B17" s="5" t="s">
        <v>53</v>
      </c>
      <c r="C17" s="7">
        <v>4757.3</v>
      </c>
      <c r="D17" s="7">
        <v>5911.2</v>
      </c>
      <c r="E17" s="7">
        <v>5867.2</v>
      </c>
      <c r="F17" s="6">
        <f t="shared" si="1"/>
        <v>23.330460555357007</v>
      </c>
      <c r="G17" s="17" t="s">
        <v>98</v>
      </c>
    </row>
    <row r="18" spans="1:7" ht="52.5" customHeight="1" x14ac:dyDescent="0.25">
      <c r="A18" s="4" t="s">
        <v>11</v>
      </c>
      <c r="B18" s="5" t="s">
        <v>54</v>
      </c>
      <c r="C18" s="7">
        <v>153000</v>
      </c>
      <c r="D18" s="7">
        <v>162500</v>
      </c>
      <c r="E18" s="7">
        <v>162500</v>
      </c>
      <c r="F18" s="6">
        <f t="shared" si="1"/>
        <v>6.2091503267973849</v>
      </c>
      <c r="G18" s="17" t="s">
        <v>97</v>
      </c>
    </row>
    <row r="19" spans="1:7" ht="28.5" customHeight="1" x14ac:dyDescent="0.25">
      <c r="A19" s="4" t="s">
        <v>12</v>
      </c>
      <c r="B19" s="5" t="s">
        <v>55</v>
      </c>
      <c r="C19" s="7">
        <v>682185.5</v>
      </c>
      <c r="D19" s="7">
        <v>585780.30000000005</v>
      </c>
      <c r="E19" s="7">
        <v>551036.9</v>
      </c>
      <c r="F19" s="6">
        <f t="shared" si="1"/>
        <v>-19.224770975050049</v>
      </c>
      <c r="G19" s="17" t="s">
        <v>99</v>
      </c>
    </row>
    <row r="20" spans="1:7" ht="76.5" customHeight="1" x14ac:dyDescent="0.25">
      <c r="A20" s="4" t="s">
        <v>13</v>
      </c>
      <c r="B20" s="5" t="s">
        <v>56</v>
      </c>
      <c r="C20" s="7">
        <v>76232.3</v>
      </c>
      <c r="D20" s="7">
        <v>111662.39999999999</v>
      </c>
      <c r="E20" s="7">
        <v>107370</v>
      </c>
      <c r="F20" s="6">
        <f t="shared" si="1"/>
        <v>40.845809453473123</v>
      </c>
      <c r="G20" s="17" t="s">
        <v>100</v>
      </c>
    </row>
    <row r="21" spans="1:7" ht="28.5" x14ac:dyDescent="0.25">
      <c r="A21" s="9" t="s">
        <v>14</v>
      </c>
      <c r="B21" s="5" t="s">
        <v>57</v>
      </c>
      <c r="C21" s="7">
        <f>SUM(C22:C25)</f>
        <v>639554.5</v>
      </c>
      <c r="D21" s="7">
        <f t="shared" ref="D21:E21" si="4">SUM(D22:D25)</f>
        <v>838063.10000000009</v>
      </c>
      <c r="E21" s="7">
        <f t="shared" si="4"/>
        <v>768412.4</v>
      </c>
      <c r="F21" s="6">
        <f t="shared" si="1"/>
        <v>20.148071821869749</v>
      </c>
      <c r="G21" s="17"/>
    </row>
    <row r="22" spans="1:7" x14ac:dyDescent="0.25">
      <c r="A22" s="4" t="s">
        <v>15</v>
      </c>
      <c r="B22" s="5" t="s">
        <v>58</v>
      </c>
      <c r="C22" s="7">
        <v>35653.1</v>
      </c>
      <c r="D22" s="7">
        <v>39547.5</v>
      </c>
      <c r="E22" s="7">
        <v>37543.9</v>
      </c>
      <c r="F22" s="6">
        <f t="shared" si="1"/>
        <v>5.3033256575164529</v>
      </c>
      <c r="G22" s="17"/>
    </row>
    <row r="23" spans="1:7" ht="25.5" x14ac:dyDescent="0.25">
      <c r="A23" s="4" t="s">
        <v>16</v>
      </c>
      <c r="B23" s="5" t="s">
        <v>59</v>
      </c>
      <c r="C23" s="7">
        <v>214213</v>
      </c>
      <c r="D23" s="7">
        <v>227414.7</v>
      </c>
      <c r="E23" s="7">
        <v>227316.3</v>
      </c>
      <c r="F23" s="6">
        <f t="shared" si="1"/>
        <v>6.116949018033452</v>
      </c>
      <c r="G23" s="17" t="s">
        <v>101</v>
      </c>
    </row>
    <row r="24" spans="1:7" ht="63.75" x14ac:dyDescent="0.25">
      <c r="A24" s="4" t="s">
        <v>17</v>
      </c>
      <c r="B24" s="5" t="s">
        <v>60</v>
      </c>
      <c r="C24" s="7">
        <v>360049.8</v>
      </c>
      <c r="D24" s="7">
        <v>530653.6</v>
      </c>
      <c r="E24" s="7">
        <v>463792.2</v>
      </c>
      <c r="F24" s="6">
        <f t="shared" si="1"/>
        <v>28.813347486930979</v>
      </c>
      <c r="G24" s="17" t="s">
        <v>102</v>
      </c>
    </row>
    <row r="25" spans="1:7" ht="30" x14ac:dyDescent="0.25">
      <c r="A25" s="4" t="s">
        <v>18</v>
      </c>
      <c r="B25" s="5" t="s">
        <v>61</v>
      </c>
      <c r="C25" s="7">
        <v>29638.6</v>
      </c>
      <c r="D25" s="7">
        <v>40447.300000000003</v>
      </c>
      <c r="E25" s="7">
        <v>39760</v>
      </c>
      <c r="F25" s="6">
        <f t="shared" si="1"/>
        <v>34.149386273305765</v>
      </c>
      <c r="G25" s="17" t="s">
        <v>92</v>
      </c>
    </row>
    <row r="26" spans="1:7" ht="17.25" customHeight="1" x14ac:dyDescent="0.25">
      <c r="A26" s="4" t="s">
        <v>88</v>
      </c>
      <c r="B26" s="5" t="s">
        <v>89</v>
      </c>
      <c r="C26" s="7">
        <f>C27</f>
        <v>0</v>
      </c>
      <c r="D26" s="7">
        <f>D27</f>
        <v>4941.7</v>
      </c>
      <c r="E26" s="7">
        <f>E27</f>
        <v>4454.2</v>
      </c>
      <c r="F26" s="6">
        <v>0</v>
      </c>
      <c r="G26" s="17"/>
    </row>
    <row r="27" spans="1:7" ht="51" x14ac:dyDescent="0.25">
      <c r="A27" s="4" t="s">
        <v>90</v>
      </c>
      <c r="B27" s="5" t="s">
        <v>91</v>
      </c>
      <c r="C27" s="7">
        <v>0</v>
      </c>
      <c r="D27" s="7">
        <v>4941.7</v>
      </c>
      <c r="E27" s="7">
        <v>4454.2</v>
      </c>
      <c r="F27" s="6">
        <v>0</v>
      </c>
      <c r="G27" s="17" t="s">
        <v>103</v>
      </c>
    </row>
    <row r="28" spans="1:7" x14ac:dyDescent="0.25">
      <c r="A28" s="9" t="s">
        <v>19</v>
      </c>
      <c r="B28" s="5" t="s">
        <v>62</v>
      </c>
      <c r="C28" s="7">
        <f>SUM(C29:C34)</f>
        <v>3821062.5</v>
      </c>
      <c r="D28" s="7">
        <f t="shared" ref="D28:E28" si="5">SUM(D29:D34)</f>
        <v>4124761.4000000004</v>
      </c>
      <c r="E28" s="7">
        <f t="shared" si="5"/>
        <v>4038972.4000000004</v>
      </c>
      <c r="F28" s="6">
        <f t="shared" si="1"/>
        <v>5.7028614423344237</v>
      </c>
      <c r="G28" s="17"/>
    </row>
    <row r="29" spans="1:7" ht="26.25" customHeight="1" x14ac:dyDescent="0.25">
      <c r="A29" s="4" t="s">
        <v>20</v>
      </c>
      <c r="B29" s="5" t="s">
        <v>63</v>
      </c>
      <c r="C29" s="7">
        <v>1475052</v>
      </c>
      <c r="D29" s="7">
        <v>1643470.2</v>
      </c>
      <c r="E29" s="7">
        <v>1617283.3</v>
      </c>
      <c r="F29" s="6">
        <f t="shared" si="1"/>
        <v>9.6424600624249308</v>
      </c>
      <c r="G29" s="17" t="s">
        <v>106</v>
      </c>
    </row>
    <row r="30" spans="1:7" x14ac:dyDescent="0.25">
      <c r="A30" s="4" t="s">
        <v>21</v>
      </c>
      <c r="B30" s="5" t="s">
        <v>64</v>
      </c>
      <c r="C30" s="7">
        <v>1928611.5</v>
      </c>
      <c r="D30" s="7">
        <v>2028584.1</v>
      </c>
      <c r="E30" s="7">
        <v>1992857.1</v>
      </c>
      <c r="F30" s="6">
        <f t="shared" si="1"/>
        <v>3.3311841187299933</v>
      </c>
      <c r="G30" s="17"/>
    </row>
    <row r="31" spans="1:7" ht="38.25" x14ac:dyDescent="0.25">
      <c r="A31" s="4" t="s">
        <v>22</v>
      </c>
      <c r="B31" s="5" t="s">
        <v>65</v>
      </c>
      <c r="C31" s="7">
        <v>256148.4</v>
      </c>
      <c r="D31" s="7">
        <v>343483.2</v>
      </c>
      <c r="E31" s="7">
        <v>321636.09999999998</v>
      </c>
      <c r="F31" s="6">
        <f t="shared" si="1"/>
        <v>25.566312340814918</v>
      </c>
      <c r="G31" s="17" t="s">
        <v>107</v>
      </c>
    </row>
    <row r="32" spans="1:7" ht="30" x14ac:dyDescent="0.25">
      <c r="A32" s="4" t="s">
        <v>23</v>
      </c>
      <c r="B32" s="5" t="s">
        <v>66</v>
      </c>
      <c r="C32" s="7">
        <v>630</v>
      </c>
      <c r="D32" s="7">
        <v>396.2</v>
      </c>
      <c r="E32" s="7">
        <v>314.8</v>
      </c>
      <c r="F32" s="6">
        <f t="shared" si="1"/>
        <v>-50.031746031746025</v>
      </c>
      <c r="G32" s="17" t="s">
        <v>106</v>
      </c>
    </row>
    <row r="33" spans="1:7" ht="65.25" customHeight="1" x14ac:dyDescent="0.25">
      <c r="A33" s="4" t="s">
        <v>87</v>
      </c>
      <c r="B33" s="5" t="s">
        <v>67</v>
      </c>
      <c r="C33" s="7">
        <v>65890.100000000006</v>
      </c>
      <c r="D33" s="7">
        <v>52958.7</v>
      </c>
      <c r="E33" s="7">
        <v>51440</v>
      </c>
      <c r="F33" s="6">
        <f t="shared" si="1"/>
        <v>-21.93060869538823</v>
      </c>
      <c r="G33" s="17" t="s">
        <v>109</v>
      </c>
    </row>
    <row r="34" spans="1:7" ht="27.75" customHeight="1" x14ac:dyDescent="0.25">
      <c r="A34" s="4" t="s">
        <v>24</v>
      </c>
      <c r="B34" s="5" t="s">
        <v>68</v>
      </c>
      <c r="C34" s="7">
        <v>94730.5</v>
      </c>
      <c r="D34" s="7">
        <v>55869</v>
      </c>
      <c r="E34" s="7">
        <v>55441.1</v>
      </c>
      <c r="F34" s="6">
        <f t="shared" si="1"/>
        <v>-41.474920959986491</v>
      </c>
      <c r="G34" s="17" t="s">
        <v>106</v>
      </c>
    </row>
    <row r="35" spans="1:7" x14ac:dyDescent="0.25">
      <c r="A35" s="9" t="s">
        <v>25</v>
      </c>
      <c r="B35" s="5" t="s">
        <v>69</v>
      </c>
      <c r="C35" s="7">
        <f>SUM(C36:C37)</f>
        <v>79991.199999999997</v>
      </c>
      <c r="D35" s="7">
        <f t="shared" ref="D35:E35" si="6">SUM(D36:D37)</f>
        <v>100107.2</v>
      </c>
      <c r="E35" s="7">
        <f t="shared" si="6"/>
        <v>98054.1</v>
      </c>
      <c r="F35" s="6">
        <f t="shared" si="1"/>
        <v>22.581108921981425</v>
      </c>
      <c r="G35" s="17"/>
    </row>
    <row r="36" spans="1:7" ht="33.75" customHeight="1" x14ac:dyDescent="0.25">
      <c r="A36" s="4" t="s">
        <v>26</v>
      </c>
      <c r="B36" s="5" t="s">
        <v>70</v>
      </c>
      <c r="C36" s="7">
        <v>78949.899999999994</v>
      </c>
      <c r="D36" s="7">
        <v>90887.8</v>
      </c>
      <c r="E36" s="7">
        <v>89324.1</v>
      </c>
      <c r="F36" s="6">
        <f t="shared" si="1"/>
        <v>13.140231969894842</v>
      </c>
      <c r="G36" s="17" t="s">
        <v>106</v>
      </c>
    </row>
    <row r="37" spans="1:7" ht="30" x14ac:dyDescent="0.25">
      <c r="A37" s="4" t="s">
        <v>27</v>
      </c>
      <c r="B37" s="5" t="s">
        <v>71</v>
      </c>
      <c r="C37" s="7">
        <v>1041.3</v>
      </c>
      <c r="D37" s="7">
        <v>9219.4</v>
      </c>
      <c r="E37" s="7">
        <v>8730</v>
      </c>
      <c r="F37" s="6">
        <f t="shared" si="1"/>
        <v>738.37510803802945</v>
      </c>
      <c r="G37" s="18" t="s">
        <v>106</v>
      </c>
    </row>
    <row r="38" spans="1:7" x14ac:dyDescent="0.25">
      <c r="A38" s="9" t="s">
        <v>28</v>
      </c>
      <c r="B38" s="5" t="s">
        <v>72</v>
      </c>
      <c r="C38" s="7">
        <f>SUM(C39:C41)</f>
        <v>330408</v>
      </c>
      <c r="D38" s="7">
        <f t="shared" ref="D38:E38" si="7">SUM(D39:D41)</f>
        <v>293944.60000000003</v>
      </c>
      <c r="E38" s="7">
        <f t="shared" si="7"/>
        <v>270885</v>
      </c>
      <c r="F38" s="6">
        <f t="shared" si="1"/>
        <v>-18.014999636812661</v>
      </c>
      <c r="G38" s="17"/>
    </row>
    <row r="39" spans="1:7" ht="29.25" customHeight="1" x14ac:dyDescent="0.25">
      <c r="A39" s="4" t="s">
        <v>29</v>
      </c>
      <c r="B39" s="5" t="s">
        <v>73</v>
      </c>
      <c r="C39" s="7">
        <v>2500</v>
      </c>
      <c r="D39" s="7">
        <v>5054</v>
      </c>
      <c r="E39" s="7">
        <v>5023.3</v>
      </c>
      <c r="F39" s="6">
        <f t="shared" si="1"/>
        <v>100.93200000000002</v>
      </c>
      <c r="G39" s="17" t="s">
        <v>104</v>
      </c>
    </row>
    <row r="40" spans="1:7" ht="93.75" customHeight="1" x14ac:dyDescent="0.25">
      <c r="A40" s="4" t="s">
        <v>30</v>
      </c>
      <c r="B40" s="5" t="s">
        <v>74</v>
      </c>
      <c r="C40" s="7">
        <v>27331.9</v>
      </c>
      <c r="D40" s="7">
        <v>19025.2</v>
      </c>
      <c r="E40" s="7">
        <v>18559.599999999999</v>
      </c>
      <c r="F40" s="6">
        <f t="shared" si="1"/>
        <v>-32.095463542600413</v>
      </c>
      <c r="G40" s="17" t="s">
        <v>105</v>
      </c>
    </row>
    <row r="41" spans="1:7" ht="40.5" customHeight="1" x14ac:dyDescent="0.25">
      <c r="A41" s="4" t="s">
        <v>31</v>
      </c>
      <c r="B41" s="5" t="s">
        <v>75</v>
      </c>
      <c r="C41" s="7">
        <v>300576.09999999998</v>
      </c>
      <c r="D41" s="7">
        <v>269865.40000000002</v>
      </c>
      <c r="E41" s="7">
        <v>247302.1</v>
      </c>
      <c r="F41" s="6">
        <f t="shared" si="1"/>
        <v>-17.723964080976501</v>
      </c>
      <c r="G41" s="17" t="s">
        <v>95</v>
      </c>
    </row>
    <row r="42" spans="1:7" x14ac:dyDescent="0.25">
      <c r="A42" s="9" t="s">
        <v>32</v>
      </c>
      <c r="B42" s="5" t="s">
        <v>76</v>
      </c>
      <c r="C42" s="7">
        <f>SUM(C43:C44)</f>
        <v>125656.5</v>
      </c>
      <c r="D42" s="7">
        <f t="shared" ref="D42:E42" si="8">SUM(D43:D44)</f>
        <v>139057.5</v>
      </c>
      <c r="E42" s="7">
        <f t="shared" si="8"/>
        <v>138670.29999999999</v>
      </c>
      <c r="F42" s="6">
        <f t="shared" si="1"/>
        <v>10.356646890530925</v>
      </c>
      <c r="G42" s="17"/>
    </row>
    <row r="43" spans="1:7" ht="27" customHeight="1" x14ac:dyDescent="0.25">
      <c r="A43" s="4" t="s">
        <v>33</v>
      </c>
      <c r="B43" s="5" t="s">
        <v>77</v>
      </c>
      <c r="C43" s="7">
        <v>50137</v>
      </c>
      <c r="D43" s="7">
        <v>61353.8</v>
      </c>
      <c r="E43" s="7">
        <v>61233</v>
      </c>
      <c r="F43" s="6">
        <f t="shared" si="1"/>
        <v>22.131360073398881</v>
      </c>
      <c r="G43" s="17" t="s">
        <v>106</v>
      </c>
    </row>
    <row r="44" spans="1:7" x14ac:dyDescent="0.25">
      <c r="A44" s="4" t="s">
        <v>34</v>
      </c>
      <c r="B44" s="5" t="s">
        <v>78</v>
      </c>
      <c r="C44" s="7">
        <v>75519.5</v>
      </c>
      <c r="D44" s="7">
        <v>77703.7</v>
      </c>
      <c r="E44" s="7">
        <v>77437.3</v>
      </c>
      <c r="F44" s="6">
        <f t="shared" si="1"/>
        <v>2.5394765590344122</v>
      </c>
      <c r="G44" s="17"/>
    </row>
    <row r="45" spans="1:7" x14ac:dyDescent="0.25">
      <c r="A45" s="9" t="s">
        <v>35</v>
      </c>
      <c r="B45" s="5" t="s">
        <v>79</v>
      </c>
      <c r="C45" s="7">
        <f>C46</f>
        <v>4800</v>
      </c>
      <c r="D45" s="7">
        <f>D46</f>
        <v>5000</v>
      </c>
      <c r="E45" s="7">
        <f>E46</f>
        <v>4679.7</v>
      </c>
      <c r="F45" s="6">
        <f t="shared" si="1"/>
        <v>-2.5062499999999943</v>
      </c>
      <c r="G45" s="17"/>
    </row>
    <row r="46" spans="1:7" x14ac:dyDescent="0.25">
      <c r="A46" s="4" t="s">
        <v>36</v>
      </c>
      <c r="B46" s="5" t="s">
        <v>80</v>
      </c>
      <c r="C46" s="7">
        <v>4800</v>
      </c>
      <c r="D46" s="7">
        <v>5000</v>
      </c>
      <c r="E46" s="7">
        <v>4679.7</v>
      </c>
      <c r="F46" s="6">
        <f t="shared" si="1"/>
        <v>-2.5062499999999943</v>
      </c>
      <c r="G46" s="17"/>
    </row>
    <row r="47" spans="1:7" ht="33" customHeight="1" x14ac:dyDescent="0.25">
      <c r="A47" s="9" t="s">
        <v>37</v>
      </c>
      <c r="B47" s="5" t="s">
        <v>81</v>
      </c>
      <c r="C47" s="7">
        <f>C48</f>
        <v>100</v>
      </c>
      <c r="D47" s="7">
        <f t="shared" ref="D47:E47" si="9">D48</f>
        <v>100</v>
      </c>
      <c r="E47" s="7">
        <f t="shared" si="9"/>
        <v>91</v>
      </c>
      <c r="F47" s="6">
        <f t="shared" si="1"/>
        <v>-9</v>
      </c>
      <c r="G47" s="17"/>
    </row>
    <row r="48" spans="1:7" ht="30" x14ac:dyDescent="0.25">
      <c r="A48" s="4" t="s">
        <v>38</v>
      </c>
      <c r="B48" s="5" t="s">
        <v>82</v>
      </c>
      <c r="C48" s="7">
        <v>100</v>
      </c>
      <c r="D48" s="7">
        <v>100</v>
      </c>
      <c r="E48" s="7">
        <v>91</v>
      </c>
      <c r="F48" s="6">
        <f t="shared" si="1"/>
        <v>-9</v>
      </c>
      <c r="G48" s="17" t="s">
        <v>108</v>
      </c>
    </row>
  </sheetData>
  <mergeCells count="5">
    <mergeCell ref="A4:E4"/>
    <mergeCell ref="A5:E5"/>
    <mergeCell ref="A2:G2"/>
    <mergeCell ref="A1:G1"/>
    <mergeCell ref="A3:G3"/>
  </mergeCells>
  <printOptions horizontalCentered="1"/>
  <pageMargins left="0.19685039370078741" right="0.19685039370078741" top="0.39370078740157483" bottom="0.19685039370078741" header="0" footer="0"/>
  <pageSetup paperSize="9" scale="82" fitToHeight="0" orientation="landscape" r:id="rId1"/>
  <headerFooter>
    <oddHeader>&amp;C&amp;P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2022-05-17T12:39:42Z</cp:lastPrinted>
  <dcterms:created xsi:type="dcterms:W3CDTF">2021-06-28T03:58:49Z</dcterms:created>
  <dcterms:modified xsi:type="dcterms:W3CDTF">2022-05-17T12:40:25Z</dcterms:modified>
</cp:coreProperties>
</file>