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fdata\03.ОМОсМБ\2023 год\Соглашения на выравнивание\ОСНОВНЫЕ ПАРАМЕТРЫ 2024-2026\4. Письмо МО\"/>
    </mc:Choice>
  </mc:AlternateContent>
  <bookViews>
    <workbookView xWindow="0" yWindow="0" windowWidth="28800" windowHeight="11835"/>
  </bookViews>
  <sheets>
    <sheet name="СВОД ПО ВСЕМ КАТЕГОРИЯМ" sheetId="6" r:id="rId1"/>
    <sheet name="НЕУКАЗНЫЕ КАТЕГОРИИ" sheetId="4" r:id="rId2"/>
    <sheet name="ОФОНИК" sheetId="2" state="hidden" r:id="rId3"/>
    <sheet name="УКАЗНЫЕ КАТЕГОРИИ" sheetId="5" r:id="rId4"/>
  </sheets>
  <definedNames>
    <definedName name="_xlnm.Print_Titles" localSheetId="2">ОФОНИК!$A:$A</definedName>
    <definedName name="_xlnm.Print_Area" localSheetId="1">'НЕУКАЗНЫЕ КАТЕГОРИИ'!$A$1:$AQ$22</definedName>
    <definedName name="_xlnm.Print_Area" localSheetId="2">ОФОНИК!$A$1:$AG$40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5" l="1"/>
  <c r="U12" i="5" l="1"/>
  <c r="R12" i="5"/>
  <c r="Y12" i="5" s="1"/>
  <c r="M13" i="6" s="1"/>
  <c r="M12" i="5"/>
  <c r="J12" i="5"/>
  <c r="B12" i="5"/>
  <c r="I12" i="5" s="1"/>
  <c r="E13" i="6" s="1"/>
  <c r="Q12" i="5" l="1"/>
  <c r="I13" i="6" s="1"/>
  <c r="AP13" i="4"/>
  <c r="AM13" i="4"/>
  <c r="AJ13" i="4"/>
  <c r="AF13" i="4"/>
  <c r="K13" i="6" s="1"/>
  <c r="AE13" i="4"/>
  <c r="J13" i="6" s="1"/>
  <c r="AC13" i="4"/>
  <c r="Z13" i="4"/>
  <c r="W13" i="4"/>
  <c r="S13" i="4"/>
  <c r="G13" i="6" s="1"/>
  <c r="R13" i="4"/>
  <c r="F13" i="6" s="1"/>
  <c r="L13" i="6" l="1"/>
  <c r="H13" i="6"/>
  <c r="T13" i="4"/>
  <c r="AG13" i="4"/>
  <c r="P13" i="4" l="1"/>
  <c r="D13" i="4"/>
  <c r="J13" i="4" l="1"/>
  <c r="M13" i="4"/>
  <c r="F13" i="4" l="1"/>
  <c r="C13" i="6" s="1"/>
  <c r="E13" i="4"/>
  <c r="B13" i="6" s="1"/>
  <c r="D13" i="6" l="1"/>
  <c r="G13" i="4"/>
  <c r="G25" i="2" l="1"/>
  <c r="V31" i="2"/>
  <c r="V30" i="2"/>
  <c r="V29" i="2"/>
  <c r="U28" i="2"/>
  <c r="T28" i="2"/>
  <c r="V26" i="2"/>
  <c r="V25" i="2"/>
  <c r="V24" i="2"/>
  <c r="U23" i="2"/>
  <c r="V23" i="2" s="1"/>
  <c r="T23" i="2"/>
  <c r="V21" i="2"/>
  <c r="V20" i="2"/>
  <c r="V19" i="2"/>
  <c r="U18" i="2"/>
  <c r="T18" i="2"/>
  <c r="AG29" i="2"/>
  <c r="AG30" i="2"/>
  <c r="AG31" i="2"/>
  <c r="AG24" i="2"/>
  <c r="AG25" i="2"/>
  <c r="AG26" i="2"/>
  <c r="AG19" i="2"/>
  <c r="AG20" i="2"/>
  <c r="AG21" i="2"/>
  <c r="AG14" i="2"/>
  <c r="AG15" i="2"/>
  <c r="AG16" i="2"/>
  <c r="V14" i="2"/>
  <c r="V15" i="2"/>
  <c r="V16" i="2"/>
  <c r="J15" i="2"/>
  <c r="G15" i="2"/>
  <c r="V35" i="2"/>
  <c r="U33" i="2"/>
  <c r="T33" i="2"/>
  <c r="U13" i="2"/>
  <c r="T13" i="2"/>
  <c r="U10" i="2"/>
  <c r="U8" i="2" s="1"/>
  <c r="T10" i="2"/>
  <c r="T8" i="2" s="1"/>
  <c r="E10" i="2"/>
  <c r="F10" i="2"/>
  <c r="G10" i="2" s="1"/>
  <c r="G21" i="2"/>
  <c r="G20" i="2"/>
  <c r="K13" i="2"/>
  <c r="D14" i="2"/>
  <c r="AF36" i="2"/>
  <c r="AC36" i="2"/>
  <c r="Z36" i="2"/>
  <c r="G36" i="2"/>
  <c r="AF35" i="2"/>
  <c r="AC35" i="2"/>
  <c r="Z35" i="2"/>
  <c r="P35" i="2"/>
  <c r="M35" i="2"/>
  <c r="J35" i="2"/>
  <c r="AF34" i="2"/>
  <c r="AC34" i="2"/>
  <c r="Z34" i="2"/>
  <c r="D34" i="2"/>
  <c r="AE33" i="2"/>
  <c r="AD33" i="2"/>
  <c r="AF33" i="2" s="1"/>
  <c r="AB33" i="2"/>
  <c r="AA33" i="2"/>
  <c r="Y33" i="2"/>
  <c r="X33" i="2"/>
  <c r="Z33" i="2" s="1"/>
  <c r="W33" i="2"/>
  <c r="O33" i="2"/>
  <c r="N33" i="2"/>
  <c r="L33" i="2"/>
  <c r="K33" i="2"/>
  <c r="I33" i="2"/>
  <c r="H33" i="2"/>
  <c r="F33" i="2"/>
  <c r="E33" i="2"/>
  <c r="C33" i="2"/>
  <c r="B33" i="2"/>
  <c r="AF31" i="2"/>
  <c r="AC31" i="2"/>
  <c r="Z31" i="2"/>
  <c r="S31" i="2"/>
  <c r="AF30" i="2"/>
  <c r="AC30" i="2"/>
  <c r="Z30" i="2"/>
  <c r="S30" i="2"/>
  <c r="P30" i="2"/>
  <c r="M30" i="2"/>
  <c r="AF29" i="2"/>
  <c r="AC29" i="2"/>
  <c r="Z29" i="2"/>
  <c r="S29" i="2"/>
  <c r="D29" i="2"/>
  <c r="AE28" i="2"/>
  <c r="AD28" i="2"/>
  <c r="AB28" i="2"/>
  <c r="AA28" i="2"/>
  <c r="AC28" i="2" s="1"/>
  <c r="Y28" i="2"/>
  <c r="X28" i="2"/>
  <c r="W28" i="2"/>
  <c r="R28" i="2"/>
  <c r="Q28" i="2"/>
  <c r="O28" i="2"/>
  <c r="N28" i="2"/>
  <c r="L28" i="2"/>
  <c r="K28" i="2"/>
  <c r="C28" i="2"/>
  <c r="D28" i="2" s="1"/>
  <c r="B28" i="2"/>
  <c r="AF26" i="2"/>
  <c r="AC26" i="2"/>
  <c r="Z26" i="2"/>
  <c r="G26" i="2"/>
  <c r="AF25" i="2"/>
  <c r="AC25" i="2"/>
  <c r="Z25" i="2"/>
  <c r="P25" i="2"/>
  <c r="M25" i="2"/>
  <c r="J25" i="2"/>
  <c r="AF24" i="2"/>
  <c r="AC24" i="2"/>
  <c r="Z24" i="2"/>
  <c r="D24" i="2"/>
  <c r="AE23" i="2"/>
  <c r="AF23" i="2" s="1"/>
  <c r="AD23" i="2"/>
  <c r="AB23" i="2"/>
  <c r="AA23" i="2"/>
  <c r="Y23" i="2"/>
  <c r="X23" i="2"/>
  <c r="W23" i="2"/>
  <c r="O23" i="2"/>
  <c r="N23" i="2"/>
  <c r="L23" i="2"/>
  <c r="K23" i="2"/>
  <c r="I23" i="2"/>
  <c r="H23" i="2"/>
  <c r="F23" i="2"/>
  <c r="E23" i="2"/>
  <c r="C23" i="2"/>
  <c r="B23" i="2"/>
  <c r="AF21" i="2"/>
  <c r="AC21" i="2"/>
  <c r="Z21" i="2"/>
  <c r="AF20" i="2"/>
  <c r="AC20" i="2"/>
  <c r="Z20" i="2"/>
  <c r="P20" i="2"/>
  <c r="M20" i="2"/>
  <c r="J20" i="2"/>
  <c r="AF19" i="2"/>
  <c r="AC19" i="2"/>
  <c r="Z19" i="2"/>
  <c r="D19" i="2"/>
  <c r="AE18" i="2"/>
  <c r="AD18" i="2"/>
  <c r="AB18" i="2"/>
  <c r="AA18" i="2"/>
  <c r="Y18" i="2"/>
  <c r="X18" i="2"/>
  <c r="W18" i="2"/>
  <c r="Z18" i="2" s="1"/>
  <c r="O18" i="2"/>
  <c r="N18" i="2"/>
  <c r="L18" i="2"/>
  <c r="K18" i="2"/>
  <c r="I18" i="2"/>
  <c r="H18" i="2"/>
  <c r="F18" i="2"/>
  <c r="E18" i="2"/>
  <c r="G18" i="2" s="1"/>
  <c r="C18" i="2"/>
  <c r="B18" i="2"/>
  <c r="AF16" i="2"/>
  <c r="AC16" i="2"/>
  <c r="Z16" i="2"/>
  <c r="G16" i="2"/>
  <c r="AF15" i="2"/>
  <c r="AC15" i="2"/>
  <c r="Z15" i="2"/>
  <c r="M15" i="2"/>
  <c r="AF14" i="2"/>
  <c r="AC14" i="2"/>
  <c r="Z14" i="2"/>
  <c r="AE13" i="2"/>
  <c r="AD13" i="2"/>
  <c r="AB13" i="2"/>
  <c r="AA13" i="2"/>
  <c r="Y13" i="2"/>
  <c r="X13" i="2"/>
  <c r="W13" i="2"/>
  <c r="AG13" i="2" s="1"/>
  <c r="L13" i="2"/>
  <c r="F13" i="2"/>
  <c r="E13" i="2"/>
  <c r="C13" i="2"/>
  <c r="B13" i="2"/>
  <c r="AE11" i="2"/>
  <c r="AD11" i="2"/>
  <c r="AB11" i="2"/>
  <c r="AA11" i="2"/>
  <c r="Y11" i="2"/>
  <c r="X11" i="2"/>
  <c r="W11" i="2"/>
  <c r="R11" i="2"/>
  <c r="Q11" i="2"/>
  <c r="F11" i="2"/>
  <c r="F8" i="2" s="1"/>
  <c r="E11" i="2"/>
  <c r="E8" i="2" s="1"/>
  <c r="AE10" i="2"/>
  <c r="AD10" i="2"/>
  <c r="AB10" i="2"/>
  <c r="AA10" i="2"/>
  <c r="Y10" i="2"/>
  <c r="X10" i="2"/>
  <c r="W10" i="2"/>
  <c r="R10" i="2"/>
  <c r="Q10" i="2"/>
  <c r="O10" i="2"/>
  <c r="N10" i="2"/>
  <c r="N8" i="2" s="1"/>
  <c r="L10" i="2"/>
  <c r="M10" i="2" s="1"/>
  <c r="K10" i="2"/>
  <c r="K8" i="2" s="1"/>
  <c r="I10" i="2"/>
  <c r="H10" i="2"/>
  <c r="H8" i="2" s="1"/>
  <c r="AE9" i="2"/>
  <c r="AE8" i="2" s="1"/>
  <c r="AD9" i="2"/>
  <c r="AB9" i="2"/>
  <c r="AA9" i="2"/>
  <c r="Y9" i="2"/>
  <c r="X9" i="2"/>
  <c r="W9" i="2"/>
  <c r="R9" i="2"/>
  <c r="Q9" i="2"/>
  <c r="C9" i="2"/>
  <c r="C8" i="2" s="1"/>
  <c r="B9" i="2"/>
  <c r="B8" i="2" s="1"/>
  <c r="AG11" i="2" l="1"/>
  <c r="AF18" i="2"/>
  <c r="AC23" i="2"/>
  <c r="M28" i="2"/>
  <c r="S28" i="2"/>
  <c r="D33" i="2"/>
  <c r="J33" i="2"/>
  <c r="P33" i="2"/>
  <c r="V18" i="2"/>
  <c r="V28" i="2"/>
  <c r="AF10" i="2"/>
  <c r="D18" i="2"/>
  <c r="J18" i="2"/>
  <c r="P18" i="2"/>
  <c r="G23" i="2"/>
  <c r="M23" i="2"/>
  <c r="Z23" i="2"/>
  <c r="Z28" i="2"/>
  <c r="V33" i="2"/>
  <c r="L8" i="2"/>
  <c r="AA8" i="2"/>
  <c r="M18" i="2"/>
  <c r="D23" i="2"/>
  <c r="J23" i="2"/>
  <c r="P23" i="2"/>
  <c r="AF28" i="2"/>
  <c r="AG9" i="2"/>
  <c r="V8" i="2"/>
  <c r="V10" i="2"/>
  <c r="AG10" i="2"/>
  <c r="V13" i="2"/>
  <c r="G33" i="2"/>
  <c r="M33" i="2"/>
  <c r="AC33" i="2"/>
  <c r="W8" i="2"/>
  <c r="AF11" i="2"/>
  <c r="AC18" i="2"/>
  <c r="AG23" i="2"/>
  <c r="P28" i="2"/>
  <c r="AD8" i="2"/>
  <c r="AF8" i="2" s="1"/>
  <c r="AG18" i="2"/>
  <c r="AG33" i="2"/>
  <c r="AG28" i="2"/>
  <c r="D8" i="2"/>
  <c r="Z9" i="2"/>
  <c r="AF13" i="2"/>
  <c r="S9" i="2"/>
  <c r="S10" i="2"/>
  <c r="S11" i="2"/>
  <c r="G13" i="2"/>
  <c r="M13" i="2"/>
  <c r="G8" i="2"/>
  <c r="AC9" i="2"/>
  <c r="J10" i="2"/>
  <c r="AC10" i="2"/>
  <c r="AC11" i="2"/>
  <c r="P10" i="2"/>
  <c r="Z10" i="2"/>
  <c r="G11" i="2"/>
  <c r="Z11" i="2"/>
  <c r="D13" i="2"/>
  <c r="AC13" i="2"/>
  <c r="M8" i="2"/>
  <c r="AF9" i="2"/>
  <c r="Q8" i="2"/>
  <c r="Y8" i="2"/>
  <c r="Z13" i="2"/>
  <c r="I8" i="2"/>
  <c r="J8" i="2" s="1"/>
  <c r="X8" i="2"/>
  <c r="AB8" i="2"/>
  <c r="AC8" i="2" s="1"/>
  <c r="D9" i="2"/>
  <c r="R8" i="2"/>
  <c r="O8" i="2"/>
  <c r="P8" i="2" s="1"/>
  <c r="Z8" i="2" l="1"/>
  <c r="AG8" i="2"/>
  <c r="S8" i="2"/>
</calcChain>
</file>

<file path=xl/sharedStrings.xml><?xml version="1.0" encoding="utf-8"?>
<sst xmlns="http://schemas.openxmlformats.org/spreadsheetml/2006/main" count="477" uniqueCount="87">
  <si>
    <t>Группа "на уровне 10913 рублей"</t>
  </si>
  <si>
    <t>Младшие воспитатели, помощники воспитателя, няни</t>
  </si>
  <si>
    <t>Группа свыше "12838 рублей"</t>
  </si>
  <si>
    <t>Категория "А"</t>
  </si>
  <si>
    <t>Категория "B"</t>
  </si>
  <si>
    <t>Категория "С"</t>
  </si>
  <si>
    <t>ВСЕГО</t>
  </si>
  <si>
    <t>из них доплата до МРОТ</t>
  </si>
  <si>
    <t>Категория "D"</t>
  </si>
  <si>
    <t>Категория "E"</t>
  </si>
  <si>
    <t>Административно-управленческий персонал</t>
  </si>
  <si>
    <t>Основной персонал</t>
  </si>
  <si>
    <t>Категория работников</t>
  </si>
  <si>
    <t>Вспомогательный (обслуживающий) персонал</t>
  </si>
  <si>
    <t>ВСЕГО, в том числе</t>
  </si>
  <si>
    <t>х</t>
  </si>
  <si>
    <t>ВСЕ работники муниципальных учреждений</t>
  </si>
  <si>
    <r>
      <t xml:space="preserve">Среднемесячная заработная плата 
</t>
    </r>
    <r>
      <rPr>
        <b/>
        <sz val="9"/>
        <color rgb="FF0000FF"/>
        <rFont val="Times New Roman"/>
        <family val="1"/>
        <charset val="204"/>
      </rPr>
      <t>на 1 ставку,</t>
    </r>
    <r>
      <rPr>
        <b/>
        <sz val="9"/>
        <rFont val="Times New Roman"/>
        <family val="1"/>
        <charset val="204"/>
      </rPr>
      <t xml:space="preserve"> 
руб.</t>
    </r>
  </si>
  <si>
    <r>
      <t xml:space="preserve">Среднемесячная заработная плата 
</t>
    </r>
    <r>
      <rPr>
        <b/>
        <sz val="9"/>
        <color rgb="FF0000FF"/>
        <rFont val="Times New Roman"/>
        <family val="1"/>
        <charset val="204"/>
      </rPr>
      <t>на 1 ставку</t>
    </r>
    <r>
      <rPr>
        <b/>
        <sz val="9"/>
        <rFont val="Times New Roman"/>
        <family val="1"/>
        <charset val="204"/>
      </rPr>
      <t xml:space="preserve">, руб.
</t>
    </r>
    <r>
      <rPr>
        <b/>
        <sz val="9"/>
        <color rgb="FFFF0000"/>
        <rFont val="Times New Roman"/>
        <family val="1"/>
        <charset val="204"/>
      </rPr>
      <t xml:space="preserve">ДОЛЖНА БЫТЬ СТРОГО РАВНА 10913 руб. </t>
    </r>
  </si>
  <si>
    <r>
      <t xml:space="preserve">Среднемесячная заработная плата 
</t>
    </r>
    <r>
      <rPr>
        <b/>
        <sz val="9"/>
        <color rgb="FF0000FF"/>
        <rFont val="Times New Roman"/>
        <family val="1"/>
        <charset val="204"/>
      </rPr>
      <t>на 1 ставку</t>
    </r>
    <r>
      <rPr>
        <b/>
        <sz val="9"/>
        <rFont val="Times New Roman"/>
        <family val="1"/>
        <charset val="204"/>
      </rPr>
      <t xml:space="preserve">, руб.
</t>
    </r>
    <r>
      <rPr>
        <b/>
        <sz val="9"/>
        <color rgb="FFFF0000"/>
        <rFont val="Times New Roman"/>
        <family val="1"/>
        <charset val="204"/>
      </rPr>
      <t>НЕ ДОЛЖНА ПРЕВЫШАТЬ 12838 руб.</t>
    </r>
    <r>
      <rPr>
        <b/>
        <sz val="9"/>
        <rFont val="Times New Roman"/>
        <family val="1"/>
        <charset val="204"/>
      </rPr>
      <t xml:space="preserve">
</t>
    </r>
  </si>
  <si>
    <r>
      <t xml:space="preserve">Работники учреждений культуры 
</t>
    </r>
    <r>
      <rPr>
        <i/>
        <sz val="11"/>
        <color rgb="FF0000FF"/>
        <rFont val="Times New Roman"/>
        <family val="1"/>
        <charset val="204"/>
      </rPr>
      <t>(по ЗП - культура, включая руководителей: АУП = код101 +код102;
Основной п. =  код601+кд611+код621;
Вспомогательный п. = код 103 )</t>
    </r>
  </si>
  <si>
    <r>
      <t xml:space="preserve">Руководитель, заместители руководителя, руководители структурных подразделений  и их заместители 
</t>
    </r>
    <r>
      <rPr>
        <i/>
        <sz val="11"/>
        <color rgb="FF0000FF"/>
        <rFont val="Times New Roman"/>
        <family val="1"/>
        <charset val="204"/>
      </rPr>
      <t>(= код101+код102 по ЗП-образование, ЗП-соцобслуживание, ЗП-прочие)</t>
    </r>
  </si>
  <si>
    <r>
      <t xml:space="preserve">Педагогические работники дошкольных образовательных учреждений
</t>
    </r>
    <r>
      <rPr>
        <i/>
        <sz val="11"/>
        <color rgb="FF0000FF"/>
        <rFont val="Times New Roman"/>
        <family val="1"/>
        <charset val="204"/>
      </rPr>
      <t>(ЗП-образование код 201)</t>
    </r>
  </si>
  <si>
    <r>
      <t xml:space="preserve">Педагогические работники образовательных учреждений дополнительного образования детей
</t>
    </r>
    <r>
      <rPr>
        <i/>
        <sz val="11"/>
        <color rgb="FF0000FF"/>
        <rFont val="Times New Roman"/>
        <family val="1"/>
        <charset val="204"/>
      </rPr>
      <t>(ЗП-образование код 221)</t>
    </r>
  </si>
  <si>
    <t>Группа "от  10913,01 рублей 
до 12838 рублей"</t>
  </si>
  <si>
    <r>
      <t xml:space="preserve">Численность работников, </t>
    </r>
    <r>
      <rPr>
        <b/>
        <sz val="9"/>
        <color rgb="FF0000FF"/>
        <rFont val="Times New Roman"/>
        <family val="1"/>
        <charset val="204"/>
      </rPr>
      <t>шт. ед. 
(= число занятых ставок)</t>
    </r>
  </si>
  <si>
    <t>ВСЕ работники муници-пальных учреждений, шт.ед.</t>
  </si>
  <si>
    <t xml:space="preserve">                                    2) работники, получающие зарплату за счет двух источников -  бюджетные и внебюджетные средства (например, работники в соцобслуживании)</t>
  </si>
  <si>
    <r>
      <t xml:space="preserve">* - также относятся: 1) работники, принятые на </t>
    </r>
    <r>
      <rPr>
        <b/>
        <u/>
        <sz val="11"/>
        <color rgb="FF0000FF"/>
        <rFont val="Times New Roman"/>
        <family val="1"/>
        <charset val="204"/>
      </rPr>
      <t>бюджетную ставку</t>
    </r>
    <r>
      <rPr>
        <sz val="11"/>
        <color rgb="FF0000FF"/>
        <rFont val="Times New Roman"/>
        <family val="1"/>
        <charset val="204"/>
      </rPr>
      <t xml:space="preserve"> и получающие доплату за счет внебюджетных источников</t>
    </r>
  </si>
  <si>
    <r>
      <t xml:space="preserve">** - работники, принятые на </t>
    </r>
    <r>
      <rPr>
        <b/>
        <u/>
        <sz val="11"/>
        <color rgb="FF0000FF"/>
        <rFont val="Times New Roman"/>
        <family val="1"/>
        <charset val="204"/>
      </rPr>
      <t>внебюджетную ставку</t>
    </r>
    <r>
      <rPr>
        <sz val="11"/>
        <color rgb="FF0000FF"/>
        <rFont val="Times New Roman"/>
        <family val="1"/>
        <charset val="204"/>
      </rPr>
      <t>; оплата труда осуществляется за счет внебюджетных источников (оклад и надбавки)</t>
    </r>
  </si>
  <si>
    <r>
      <t xml:space="preserve">Фонд оплаты труда без начислений </t>
    </r>
    <r>
      <rPr>
        <b/>
        <sz val="9"/>
        <color rgb="FF0000FF"/>
        <rFont val="Times New Roman"/>
        <family val="1"/>
        <charset val="204"/>
      </rPr>
      <t>за счет всех источников</t>
    </r>
    <r>
      <rPr>
        <b/>
        <sz val="9"/>
        <rFont val="Times New Roman"/>
        <family val="1"/>
        <charset val="204"/>
      </rPr>
      <t>, тыс. руб.</t>
    </r>
  </si>
  <si>
    <r>
      <t>Информация по работникам муниципальных учреждений, оплата труда которых осуществляется за счет средств бюджетов МР и ГО (полномочия МР и ГО)*</t>
    </r>
    <r>
      <rPr>
        <b/>
        <u/>
        <sz val="14"/>
        <color theme="1"/>
        <rFont val="Times New Roman"/>
        <family val="1"/>
        <charset val="204"/>
      </rPr>
      <t xml:space="preserve"> 
за 2018 год 
</t>
    </r>
    <r>
      <rPr>
        <b/>
        <sz val="14"/>
        <color theme="1"/>
        <rFont val="Times New Roman"/>
        <family val="1"/>
        <charset val="204"/>
      </rPr>
      <t>муниципальный район (городской округ) РБ</t>
    </r>
    <r>
      <rPr>
        <b/>
        <u/>
        <sz val="14"/>
        <color theme="1"/>
        <rFont val="Times New Roman"/>
        <family val="1"/>
        <charset val="204"/>
      </rPr>
      <t>________________</t>
    </r>
  </si>
  <si>
    <t>Раздел 5 Работники, оплата труда которых осуществляется за счет внебюджетных средств **</t>
  </si>
  <si>
    <t>Раздел 1 Работники дошкольных образовательных организаций (полномочия МР и ГО, 13 гр.)</t>
  </si>
  <si>
    <r>
      <rPr>
        <b/>
        <i/>
        <sz val="11"/>
        <color theme="1"/>
        <rFont val="Times New Roman"/>
        <family val="1"/>
        <charset val="204"/>
      </rPr>
      <t xml:space="preserve">Педагогические работники </t>
    </r>
    <r>
      <rPr>
        <i/>
        <sz val="11"/>
        <color theme="1"/>
        <rFont val="Times New Roman"/>
        <family val="1"/>
        <charset val="204"/>
      </rPr>
      <t xml:space="preserve">
-образовательных учреждений общего образования 
</t>
    </r>
    <r>
      <rPr>
        <i/>
        <sz val="11"/>
        <color rgb="FF0000FF"/>
        <rFont val="Times New Roman"/>
        <family val="1"/>
        <charset val="204"/>
      </rPr>
      <t>(ЗП-образование код 211);
-</t>
    </r>
    <r>
      <rPr>
        <i/>
        <sz val="11"/>
        <rFont val="Times New Roman"/>
        <family val="1"/>
        <charset val="204"/>
      </rPr>
      <t>дошкольных образовательных учреждений</t>
    </r>
    <r>
      <rPr>
        <i/>
        <sz val="11"/>
        <color rgb="FF0000FF"/>
        <rFont val="Times New Roman"/>
        <family val="1"/>
        <charset val="204"/>
      </rPr>
      <t xml:space="preserve"> 
(ЗП-образование код 201);
</t>
    </r>
    <r>
      <rPr>
        <i/>
        <sz val="11"/>
        <rFont val="Times New Roman"/>
        <family val="1"/>
        <charset val="204"/>
      </rPr>
      <t>-образовательных учреждений дополнительного образования детей</t>
    </r>
    <r>
      <rPr>
        <i/>
        <sz val="11"/>
        <color rgb="FF0000FF"/>
        <rFont val="Times New Roman"/>
        <family val="1"/>
        <charset val="204"/>
      </rPr>
      <t xml:space="preserve"> (ЗП-образование код 221)</t>
    </r>
  </si>
  <si>
    <t>Остальные  категории работников, не входящие в категории А, B,С,D</t>
  </si>
  <si>
    <t xml:space="preserve">Остальные  категории работников, не входящие в категории А, B,С,D
</t>
  </si>
  <si>
    <t>Раздел 2 Работники общеобразовательных образовательных организаций (полномочия МР и ГО, 13 гр.)</t>
  </si>
  <si>
    <t>Раздел 3 Работники организаций дополнительного образования детей (полномочия МР и ГО, 13 гр.)</t>
  </si>
  <si>
    <t>Раздел 4 Работники учреждений культуры (полномочия МР и ГО, 13гр.)</t>
  </si>
  <si>
    <t>СЗП  (руб.)</t>
  </si>
  <si>
    <t xml:space="preserve">Направление </t>
  </si>
  <si>
    <t>ФОТ с начислениями (тыс.руб)</t>
  </si>
  <si>
    <t>ССЧ</t>
  </si>
  <si>
    <t>Отв. исполнитель ФИО, тел.</t>
  </si>
  <si>
    <t>Дополнительная потребность в средствах на фонд оплаты труда работников ПО ПОЛНОМОЧИЯМ МЕСТНЫХ БЮДЖЕТОВ за исключением "Указных" категорий* муниципальных учреждений по муниципальному району (городскому округу) ________  Республики Башкортостан</t>
  </si>
  <si>
    <t>Внешние совместители</t>
  </si>
  <si>
    <t>ТРЕБУЕТСЯ ДОПОЛНИТЕЛЬНО</t>
  </si>
  <si>
    <t>ПЛАН всего</t>
  </si>
  <si>
    <t>тыс.рублей</t>
  </si>
  <si>
    <t>Наименование МО</t>
  </si>
  <si>
    <t xml:space="preserve">Целевой показатель, рублей
</t>
  </si>
  <si>
    <t>Уточненная среднесписочная численность, человек</t>
  </si>
  <si>
    <t>всего</t>
  </si>
  <si>
    <t>011 группа</t>
  </si>
  <si>
    <t>013 группа</t>
  </si>
  <si>
    <t>03 группа</t>
  </si>
  <si>
    <t>……….</t>
  </si>
  <si>
    <t xml:space="preserve">*- заполняется в тысячах рублей, кроме размера целевого показателя </t>
  </si>
  <si>
    <t>ФОТ с начислениями (тыс.руб) **</t>
  </si>
  <si>
    <t xml:space="preserve">** ФОТ определяется как сумма 111 и 119 вида расходов  </t>
  </si>
  <si>
    <t>Таблица 1</t>
  </si>
  <si>
    <t>Таблица 2</t>
  </si>
  <si>
    <t>2024 ГОД</t>
  </si>
  <si>
    <t>2024 год</t>
  </si>
  <si>
    <t xml:space="preserve">Дополнительная потребность в средствах на фонд оплаты труда работников "указных" категорий муниципальных учреждений </t>
  </si>
  <si>
    <t>! Изменение количества строк и столбцов не допускается</t>
  </si>
  <si>
    <r>
      <t>Руководитель, заместители руководителя, руководители структурных подразделений  и их заместители 
(</t>
    </r>
    <r>
      <rPr>
        <sz val="14"/>
        <color theme="1"/>
        <rFont val="Times New Roman"/>
        <family val="1"/>
        <charset val="204"/>
      </rPr>
      <t>по полномочиям местных бюджетов)</t>
    </r>
    <r>
      <rPr>
        <b/>
        <sz val="14"/>
        <color theme="1"/>
        <rFont val="Times New Roman"/>
        <family val="1"/>
        <charset val="204"/>
      </rPr>
      <t xml:space="preserve">
</t>
    </r>
  </si>
  <si>
    <r>
      <rPr>
        <b/>
        <sz val="14"/>
        <color theme="1"/>
        <rFont val="Times New Roman"/>
        <family val="1"/>
        <charset val="204"/>
      </rPr>
      <t xml:space="preserve">Прочие  категории
</t>
    </r>
    <r>
      <rPr>
        <sz val="14"/>
        <color theme="1"/>
        <rFont val="Times New Roman"/>
        <family val="1"/>
        <charset val="204"/>
      </rPr>
      <t xml:space="preserve">
</t>
    </r>
  </si>
  <si>
    <t>ФОТ необходимый для реализации Указов исходя из численности работников и ЦП 
по заработной плате, тыс.рублей</t>
  </si>
  <si>
    <t>2025 ГОД</t>
  </si>
  <si>
    <t>2025 год</t>
  </si>
  <si>
    <t>Таблица 3</t>
  </si>
  <si>
    <t>Дополнительная потребность в средствах на фонд оплаты труда работников муниципальных учреждений ПО ПОЛНОМОЧИЯМ МЕСТНЫХ БЮДЖЕТОВ   
по муниципальному району (городскому округу) ________  Республики Башкортостан</t>
  </si>
  <si>
    <t>2026 ГОД</t>
  </si>
  <si>
    <t>2026 год</t>
  </si>
  <si>
    <t>ожидаемое исполнение 2023 год</t>
  </si>
  <si>
    <t>ФИЗИЧЕСКАЯ КУЛЬТУРА и СПОРТ за исключением указных категорий (раздел 1100 - ФОТ "Указных категорий")</t>
  </si>
  <si>
    <t>ФИЗИЧЕСКАЯ КУЛЬТУРА и СПОРТ  (раздел 1100 )</t>
  </si>
  <si>
    <t xml:space="preserve">ПЛАН ФОТ педагогов 
доп. образования в сфере спорта
с начислениями </t>
  </si>
  <si>
    <t>Педагоги доп. образования в сфере спорта</t>
  </si>
  <si>
    <t xml:space="preserve">ПОТРЕБНОСТЬ   ФОТ 
педагогов доп.
образования в сфере спорта
с начислениями 
</t>
  </si>
  <si>
    <t>Валиахметова Л.Р., начальник ОФСС, 8(347)280-95-41</t>
  </si>
  <si>
    <t>Ядгарова Э.Ф. , зав.сектором , 8(347)223-29-85</t>
  </si>
  <si>
    <t xml:space="preserve">* информация заполняется по категориям работников, осуществляющих деятельность по полномочиям местных бюджетов 
</t>
  </si>
  <si>
    <t>* информация заполняется по категориям работников, осуществляющих деятельность по полномочиям местных бюджетов</t>
  </si>
  <si>
    <t>Приложение № 4           
к письму Министерства финансов Республики Башкортостан от___октября 2023 года № М16-03-13-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</si>
</sst>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rgb="FF0000FF"/>
      <name val="Times New Roman"/>
      <family val="1"/>
      <charset val="204"/>
    </font>
    <font>
      <b/>
      <sz val="16"/>
      <color rgb="FF0000FF"/>
      <name val="Times New Roman"/>
      <family val="1"/>
      <charset val="204"/>
    </font>
    <font>
      <i/>
      <sz val="11"/>
      <color rgb="FF0000FF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b/>
      <u/>
      <sz val="11"/>
      <color rgb="FF0000FF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0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26" fillId="0" borderId="0"/>
  </cellStyleXfs>
  <cellXfs count="171">
    <xf numFmtId="0" fontId="0" fillId="0" borderId="0" xfId="0"/>
    <xf numFmtId="1" fontId="6" fillId="0" borderId="1" xfId="0" applyNumberFormat="1" applyFont="1" applyBorder="1" applyAlignment="1">
      <alignment vertical="center" wrapText="1"/>
    </xf>
    <xf numFmtId="0" fontId="7" fillId="0" borderId="0" xfId="0" applyFont="1"/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7" fillId="4" borderId="0" xfId="0" applyFont="1" applyFill="1"/>
    <xf numFmtId="0" fontId="4" fillId="0" borderId="0" xfId="0" applyFont="1" applyAlignment="1"/>
    <xf numFmtId="0" fontId="4" fillId="0" borderId="0" xfId="0" applyFont="1" applyAlignment="1">
      <alignment wrapText="1"/>
    </xf>
    <xf numFmtId="0" fontId="11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4" fontId="7" fillId="3" borderId="1" xfId="0" applyNumberFormat="1" applyFont="1" applyFill="1" applyBorder="1"/>
    <xf numFmtId="4" fontId="8" fillId="3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/>
    <xf numFmtId="4" fontId="7" fillId="2" borderId="1" xfId="0" applyNumberFormat="1" applyFont="1" applyFill="1" applyBorder="1"/>
    <xf numFmtId="4" fontId="8" fillId="2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4" fontId="7" fillId="5" borderId="1" xfId="0" applyNumberFormat="1" applyFont="1" applyFill="1" applyBorder="1"/>
    <xf numFmtId="4" fontId="8" fillId="5" borderId="1" xfId="0" applyNumberFormat="1" applyFont="1" applyFill="1" applyBorder="1" applyAlignment="1">
      <alignment horizontal="center" vertical="center"/>
    </xf>
    <xf numFmtId="0" fontId="20" fillId="0" borderId="0" xfId="1"/>
    <xf numFmtId="0" fontId="22" fillId="0" borderId="0" xfId="1" applyFont="1"/>
    <xf numFmtId="0" fontId="21" fillId="0" borderId="0" xfId="1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/>
    <xf numFmtId="0" fontId="30" fillId="0" borderId="0" xfId="1" applyFont="1"/>
    <xf numFmtId="0" fontId="4" fillId="0" borderId="0" xfId="1" applyFont="1"/>
    <xf numFmtId="0" fontId="31" fillId="0" borderId="0" xfId="1" applyFont="1" applyAlignment="1">
      <alignment horizontal="right"/>
    </xf>
    <xf numFmtId="0" fontId="7" fillId="0" borderId="0" xfId="2" applyFont="1"/>
    <xf numFmtId="0" fontId="32" fillId="5" borderId="0" xfId="2" applyFont="1" applyFill="1"/>
    <xf numFmtId="0" fontId="7" fillId="5" borderId="0" xfId="2" applyFont="1" applyFill="1" applyAlignment="1">
      <alignment horizontal="center"/>
    </xf>
    <xf numFmtId="0" fontId="8" fillId="0" borderId="0" xfId="2" applyFont="1" applyBorder="1" applyAlignment="1">
      <alignment horizontal="center" vertical="center"/>
    </xf>
    <xf numFmtId="0" fontId="7" fillId="5" borderId="0" xfId="2" applyFont="1" applyFill="1"/>
    <xf numFmtId="3" fontId="31" fillId="0" borderId="0" xfId="2" applyNumberFormat="1" applyFont="1" applyAlignment="1">
      <alignment horizontal="center" vertical="center" wrapText="1"/>
    </xf>
    <xf numFmtId="0" fontId="7" fillId="0" borderId="0" xfId="2" applyFont="1" applyBorder="1"/>
    <xf numFmtId="0" fontId="27" fillId="0" borderId="0" xfId="2" applyFont="1"/>
    <xf numFmtId="0" fontId="27" fillId="5" borderId="0" xfId="2" applyFont="1" applyFill="1" applyAlignment="1">
      <alignment horizontal="left" wrapText="1"/>
    </xf>
    <xf numFmtId="0" fontId="25" fillId="0" borderId="0" xfId="1" applyFont="1"/>
    <xf numFmtId="0" fontId="25" fillId="0" borderId="0" xfId="2" applyFont="1" applyAlignment="1">
      <alignment wrapText="1"/>
    </xf>
    <xf numFmtId="0" fontId="25" fillId="0" borderId="0" xfId="1" applyFont="1" applyAlignment="1">
      <alignment horizontal="right"/>
    </xf>
    <xf numFmtId="0" fontId="21" fillId="0" borderId="0" xfId="1" applyFont="1" applyFill="1" applyAlignment="1">
      <alignment horizontal="center"/>
    </xf>
    <xf numFmtId="3" fontId="25" fillId="5" borderId="15" xfId="1" applyNumberFormat="1" applyFont="1" applyFill="1" applyBorder="1" applyAlignment="1">
      <alignment horizontal="center" vertical="center" wrapText="1"/>
    </xf>
    <xf numFmtId="3" fontId="25" fillId="5" borderId="16" xfId="1" applyNumberFormat="1" applyFont="1" applyFill="1" applyBorder="1" applyAlignment="1">
      <alignment horizontal="center" vertical="center" wrapText="1"/>
    </xf>
    <xf numFmtId="0" fontId="25" fillId="5" borderId="16" xfId="1" applyFont="1" applyFill="1" applyBorder="1" applyAlignment="1">
      <alignment horizontal="center" vertical="center" wrapText="1"/>
    </xf>
    <xf numFmtId="0" fontId="34" fillId="0" borderId="0" xfId="0" applyFont="1" applyFill="1"/>
    <xf numFmtId="0" fontId="31" fillId="0" borderId="0" xfId="1" applyFont="1" applyFill="1" applyAlignment="1">
      <alignment horizontal="right"/>
    </xf>
    <xf numFmtId="0" fontId="20" fillId="0" borderId="0" xfId="1" applyFill="1"/>
    <xf numFmtId="0" fontId="7" fillId="0" borderId="0" xfId="2" applyFont="1" applyFill="1"/>
    <xf numFmtId="0" fontId="25" fillId="0" borderId="0" xfId="2" applyFont="1" applyBorder="1" applyAlignment="1">
      <alignment horizontal="center" vertical="center"/>
    </xf>
    <xf numFmtId="0" fontId="25" fillId="0" borderId="0" xfId="2" applyFont="1"/>
    <xf numFmtId="0" fontId="4" fillId="5" borderId="32" xfId="5" applyFont="1" applyFill="1" applyBorder="1" applyAlignment="1">
      <alignment horizontal="center" vertical="center" wrapText="1"/>
    </xf>
    <xf numFmtId="0" fontId="35" fillId="5" borderId="33" xfId="5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8" fillId="0" borderId="0" xfId="0" applyFont="1"/>
    <xf numFmtId="0" fontId="25" fillId="5" borderId="0" xfId="2" applyFont="1" applyFill="1" applyAlignment="1">
      <alignment horizontal="left" wrapText="1"/>
    </xf>
    <xf numFmtId="0" fontId="25" fillId="0" borderId="0" xfId="2" applyFont="1" applyFill="1" applyAlignment="1">
      <alignment horizontal="right"/>
    </xf>
    <xf numFmtId="0" fontId="25" fillId="5" borderId="20" xfId="5" applyFont="1" applyFill="1" applyBorder="1" applyAlignment="1">
      <alignment horizontal="center" vertical="center" wrapText="1"/>
    </xf>
    <xf numFmtId="0" fontId="25" fillId="5" borderId="5" xfId="2" applyFont="1" applyFill="1" applyBorder="1" applyAlignment="1">
      <alignment horizontal="center" vertical="center" wrapText="1"/>
    </xf>
    <xf numFmtId="0" fontId="25" fillId="5" borderId="37" xfId="2" applyFont="1" applyFill="1" applyBorder="1" applyAlignment="1">
      <alignment horizontal="center" vertical="center" wrapText="1"/>
    </xf>
    <xf numFmtId="0" fontId="25" fillId="5" borderId="21" xfId="2" applyFont="1" applyFill="1" applyBorder="1" applyAlignment="1">
      <alignment horizontal="center" vertical="center" wrapText="1"/>
    </xf>
    <xf numFmtId="3" fontId="25" fillId="0" borderId="38" xfId="2" applyNumberFormat="1" applyFont="1" applyBorder="1" applyAlignment="1">
      <alignment horizontal="center" vertical="center" wrapText="1"/>
    </xf>
    <xf numFmtId="3" fontId="25" fillId="0" borderId="39" xfId="2" applyNumberFormat="1" applyFont="1" applyBorder="1" applyAlignment="1">
      <alignment horizontal="center" vertical="center" wrapText="1"/>
    </xf>
    <xf numFmtId="3" fontId="25" fillId="0" borderId="40" xfId="2" applyNumberFormat="1" applyFont="1" applyBorder="1" applyAlignment="1">
      <alignment horizontal="center" vertical="center" wrapText="1"/>
    </xf>
    <xf numFmtId="3" fontId="25" fillId="0" borderId="41" xfId="2" applyNumberFormat="1" applyFont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center" vertical="center" wrapText="1"/>
    </xf>
    <xf numFmtId="0" fontId="36" fillId="5" borderId="1" xfId="5" applyFont="1" applyFill="1" applyBorder="1" applyAlignment="1">
      <alignment horizontal="center" vertical="center" wrapText="1"/>
    </xf>
    <xf numFmtId="0" fontId="36" fillId="0" borderId="42" xfId="2" applyFont="1" applyFill="1" applyBorder="1" applyAlignment="1">
      <alignment horizontal="center" vertical="center" wrapText="1"/>
    </xf>
    <xf numFmtId="3" fontId="25" fillId="0" borderId="23" xfId="2" applyNumberFormat="1" applyFont="1" applyBorder="1" applyAlignment="1">
      <alignment horizontal="center" vertical="center" wrapText="1"/>
    </xf>
    <xf numFmtId="0" fontId="36" fillId="5" borderId="7" xfId="5" applyFont="1" applyFill="1" applyBorder="1" applyAlignment="1">
      <alignment horizontal="center" vertical="center" wrapText="1"/>
    </xf>
    <xf numFmtId="0" fontId="36" fillId="0" borderId="8" xfId="2" applyFont="1" applyFill="1" applyBorder="1" applyAlignment="1">
      <alignment horizontal="center" vertical="center" wrapText="1"/>
    </xf>
    <xf numFmtId="0" fontId="36" fillId="5" borderId="8" xfId="5" applyFont="1" applyFill="1" applyBorder="1" applyAlignment="1">
      <alignment horizontal="center" vertical="center" wrapText="1"/>
    </xf>
    <xf numFmtId="0" fontId="36" fillId="5" borderId="2" xfId="5" applyFont="1" applyFill="1" applyBorder="1" applyAlignment="1">
      <alignment horizontal="center" vertical="center" wrapText="1"/>
    </xf>
    <xf numFmtId="3" fontId="29" fillId="5" borderId="40" xfId="2" applyNumberFormat="1" applyFont="1" applyFill="1" applyBorder="1" applyAlignment="1">
      <alignment horizontal="center" vertical="center" wrapText="1"/>
    </xf>
    <xf numFmtId="0" fontId="36" fillId="5" borderId="42" xfId="5" applyFont="1" applyFill="1" applyBorder="1" applyAlignment="1">
      <alignment horizontal="center" vertical="center" wrapText="1"/>
    </xf>
    <xf numFmtId="0" fontId="36" fillId="0" borderId="7" xfId="2" applyFont="1" applyFill="1" applyBorder="1" applyAlignment="1">
      <alignment horizontal="center" vertical="center" wrapText="1"/>
    </xf>
    <xf numFmtId="3" fontId="29" fillId="5" borderId="23" xfId="2" applyNumberFormat="1" applyFont="1" applyFill="1" applyBorder="1" applyAlignment="1">
      <alignment horizontal="center" vertical="center" wrapText="1"/>
    </xf>
    <xf numFmtId="0" fontId="36" fillId="0" borderId="35" xfId="1" applyFont="1" applyFill="1" applyBorder="1" applyAlignment="1">
      <alignment horizontal="center" vertical="center" wrapText="1"/>
    </xf>
    <xf numFmtId="0" fontId="36" fillId="0" borderId="36" xfId="1" applyFont="1" applyBorder="1" applyAlignment="1">
      <alignment horizontal="center" vertical="center" wrapText="1"/>
    </xf>
    <xf numFmtId="0" fontId="36" fillId="0" borderId="43" xfId="1" applyFont="1" applyBorder="1" applyAlignment="1">
      <alignment horizontal="center" vertical="center" wrapText="1"/>
    </xf>
    <xf numFmtId="0" fontId="36" fillId="0" borderId="35" xfId="1" applyFont="1" applyBorder="1" applyAlignment="1">
      <alignment horizontal="center" vertical="center" wrapText="1"/>
    </xf>
    <xf numFmtId="0" fontId="37" fillId="0" borderId="0" xfId="1" applyFont="1"/>
    <xf numFmtId="0" fontId="36" fillId="0" borderId="9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left" vertical="center" wrapText="1"/>
    </xf>
    <xf numFmtId="0" fontId="4" fillId="5" borderId="16" xfId="1" applyFont="1" applyFill="1" applyBorder="1" applyAlignment="1">
      <alignment horizontal="left" vertical="center" wrapText="1"/>
    </xf>
    <xf numFmtId="0" fontId="4" fillId="0" borderId="17" xfId="1" applyFont="1" applyFill="1" applyBorder="1" applyAlignment="1">
      <alignment vertical="top" wrapText="1"/>
    </xf>
    <xf numFmtId="0" fontId="25" fillId="5" borderId="15" xfId="1" applyFont="1" applyFill="1" applyBorder="1" applyAlignment="1">
      <alignment horizontal="center" vertical="center" wrapText="1"/>
    </xf>
    <xf numFmtId="0" fontId="25" fillId="5" borderId="17" xfId="1" applyFont="1" applyFill="1" applyBorder="1" applyAlignment="1">
      <alignment horizontal="center" vertical="center" wrapText="1"/>
    </xf>
    <xf numFmtId="0" fontId="25" fillId="5" borderId="18" xfId="1" applyFont="1" applyFill="1" applyBorder="1" applyAlignment="1">
      <alignment horizontal="center" vertical="center" wrapText="1"/>
    </xf>
    <xf numFmtId="0" fontId="4" fillId="5" borderId="45" xfId="1" applyFont="1" applyFill="1" applyBorder="1" applyAlignment="1">
      <alignment horizontal="left" vertical="center" wrapText="1"/>
    </xf>
    <xf numFmtId="0" fontId="25" fillId="5" borderId="34" xfId="1" applyFont="1" applyFill="1" applyBorder="1" applyAlignment="1">
      <alignment horizontal="center" vertical="center" wrapText="1"/>
    </xf>
    <xf numFmtId="3" fontId="25" fillId="5" borderId="45" xfId="1" applyNumberFormat="1" applyFont="1" applyFill="1" applyBorder="1" applyAlignment="1">
      <alignment horizontal="center" vertical="center" wrapText="1"/>
    </xf>
    <xf numFmtId="0" fontId="36" fillId="0" borderId="17" xfId="1" applyFont="1" applyFill="1" applyBorder="1" applyAlignment="1">
      <alignment horizontal="center" vertical="center" wrapText="1"/>
    </xf>
    <xf numFmtId="0" fontId="36" fillId="0" borderId="23" xfId="1" applyFont="1" applyFill="1" applyBorder="1" applyAlignment="1">
      <alignment horizontal="center" vertical="center" wrapText="1"/>
    </xf>
    <xf numFmtId="0" fontId="36" fillId="0" borderId="38" xfId="1" applyFont="1" applyBorder="1" applyAlignment="1">
      <alignment horizontal="center" vertical="center" wrapText="1"/>
    </xf>
    <xf numFmtId="0" fontId="36" fillId="0" borderId="40" xfId="1" applyFont="1" applyBorder="1" applyAlignment="1">
      <alignment horizontal="center" vertical="center" wrapText="1"/>
    </xf>
    <xf numFmtId="0" fontId="36" fillId="0" borderId="23" xfId="1" applyFont="1" applyBorder="1" applyAlignment="1">
      <alignment horizontal="center" vertical="center" wrapText="1"/>
    </xf>
    <xf numFmtId="0" fontId="36" fillId="0" borderId="27" xfId="1" applyFont="1" applyBorder="1" applyAlignment="1">
      <alignment horizontal="center" vertical="center" wrapText="1"/>
    </xf>
    <xf numFmtId="0" fontId="36" fillId="0" borderId="16" xfId="1" applyFont="1" applyFill="1" applyBorder="1" applyAlignment="1">
      <alignment horizontal="center" vertical="center" wrapText="1"/>
    </xf>
    <xf numFmtId="0" fontId="36" fillId="0" borderId="28" xfId="1" applyFont="1" applyBorder="1" applyAlignment="1">
      <alignment horizontal="center" vertical="center" wrapText="1"/>
    </xf>
    <xf numFmtId="0" fontId="36" fillId="0" borderId="27" xfId="1" applyFont="1" applyFill="1" applyBorder="1" applyAlignment="1">
      <alignment horizontal="center" vertical="center" wrapText="1"/>
    </xf>
    <xf numFmtId="0" fontId="36" fillId="0" borderId="16" xfId="1" applyFont="1" applyBorder="1" applyAlignment="1">
      <alignment horizontal="center" vertical="center" wrapText="1"/>
    </xf>
    <xf numFmtId="0" fontId="4" fillId="5" borderId="10" xfId="1" applyFont="1" applyFill="1" applyBorder="1" applyAlignment="1">
      <alignment horizontal="center"/>
    </xf>
    <xf numFmtId="0" fontId="4" fillId="5" borderId="19" xfId="1" applyFont="1" applyFill="1" applyBorder="1" applyAlignment="1">
      <alignment horizontal="center"/>
    </xf>
    <xf numFmtId="0" fontId="4" fillId="5" borderId="26" xfId="1" applyFont="1" applyFill="1" applyBorder="1" applyAlignment="1">
      <alignment horizontal="center"/>
    </xf>
    <xf numFmtId="0" fontId="25" fillId="0" borderId="0" xfId="2" applyFont="1" applyAlignment="1">
      <alignment horizontal="left" wrapText="1"/>
    </xf>
    <xf numFmtId="0" fontId="4" fillId="0" borderId="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33" fillId="0" borderId="28" xfId="1" applyFont="1" applyBorder="1" applyAlignment="1">
      <alignment horizontal="center" vertical="center" wrapText="1"/>
    </xf>
    <xf numFmtId="0" fontId="25" fillId="0" borderId="0" xfId="1" applyFont="1" applyAlignment="1">
      <alignment horizontal="left" wrapText="1"/>
    </xf>
    <xf numFmtId="0" fontId="25" fillId="0" borderId="7" xfId="1" applyFont="1" applyBorder="1" applyAlignment="1">
      <alignment horizontal="center" vertical="center" wrapText="1"/>
    </xf>
    <xf numFmtId="0" fontId="25" fillId="5" borderId="31" xfId="1" applyFont="1" applyFill="1" applyBorder="1" applyAlignment="1">
      <alignment horizontal="center" vertical="center" wrapText="1"/>
    </xf>
    <xf numFmtId="0" fontId="25" fillId="5" borderId="9" xfId="1" applyFont="1" applyFill="1" applyBorder="1" applyAlignment="1">
      <alignment horizontal="center" vertical="center" wrapText="1"/>
    </xf>
    <xf numFmtId="0" fontId="25" fillId="5" borderId="46" xfId="1" applyFont="1" applyFill="1" applyBorder="1" applyAlignment="1">
      <alignment horizontal="center" vertical="center" wrapText="1"/>
    </xf>
    <xf numFmtId="0" fontId="4" fillId="0" borderId="44" xfId="1" applyFont="1" applyFill="1" applyBorder="1" applyAlignment="1">
      <alignment horizontal="center" vertical="center" wrapText="1"/>
    </xf>
    <xf numFmtId="0" fontId="4" fillId="0" borderId="42" xfId="1" applyFont="1" applyFill="1" applyBorder="1" applyAlignment="1">
      <alignment horizontal="center" vertical="center" wrapText="1"/>
    </xf>
    <xf numFmtId="0" fontId="25" fillId="5" borderId="22" xfId="1" applyFont="1" applyFill="1" applyBorder="1" applyAlignment="1">
      <alignment horizontal="center" vertical="center" wrapText="1"/>
    </xf>
    <xf numFmtId="0" fontId="25" fillId="5" borderId="23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/>
    </xf>
    <xf numFmtId="0" fontId="25" fillId="0" borderId="5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 wrapText="1"/>
    </xf>
    <xf numFmtId="0" fontId="25" fillId="5" borderId="8" xfId="1" applyFont="1" applyFill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28" fillId="5" borderId="31" xfId="2" applyFont="1" applyFill="1" applyBorder="1" applyAlignment="1">
      <alignment horizontal="center" vertical="center" wrapText="1"/>
    </xf>
    <xf numFmtId="0" fontId="28" fillId="5" borderId="46" xfId="2" applyFont="1" applyFill="1" applyBorder="1" applyAlignment="1">
      <alignment horizontal="center" vertical="center" wrapText="1"/>
    </xf>
    <xf numFmtId="0" fontId="4" fillId="5" borderId="29" xfId="5" applyFont="1" applyFill="1" applyBorder="1" applyAlignment="1">
      <alignment horizontal="center" vertical="center" wrapText="1"/>
    </xf>
    <xf numFmtId="0" fontId="4" fillId="5" borderId="30" xfId="5" applyFont="1" applyFill="1" applyBorder="1" applyAlignment="1">
      <alignment horizontal="center" vertical="center" wrapText="1"/>
    </xf>
    <xf numFmtId="0" fontId="25" fillId="5" borderId="10" xfId="2" applyFont="1" applyFill="1" applyBorder="1" applyAlignment="1">
      <alignment horizontal="center" vertical="center" wrapText="1"/>
    </xf>
    <xf numFmtId="0" fontId="25" fillId="5" borderId="19" xfId="2" applyFont="1" applyFill="1" applyBorder="1" applyAlignment="1">
      <alignment horizontal="center" vertical="center" wrapText="1"/>
    </xf>
    <xf numFmtId="0" fontId="25" fillId="5" borderId="11" xfId="2" applyFont="1" applyFill="1" applyBorder="1" applyAlignment="1">
      <alignment horizontal="center" vertical="center" wrapText="1"/>
    </xf>
    <xf numFmtId="0" fontId="28" fillId="5" borderId="9" xfId="2" applyFont="1" applyFill="1" applyBorder="1" applyAlignment="1">
      <alignment horizontal="center" vertical="center" wrapText="1"/>
    </xf>
    <xf numFmtId="0" fontId="4" fillId="5" borderId="27" xfId="5" applyFont="1" applyFill="1" applyBorder="1" applyAlignment="1">
      <alignment horizontal="center" vertical="center" wrapText="1"/>
    </xf>
    <xf numFmtId="0" fontId="4" fillId="5" borderId="28" xfId="5" applyFont="1" applyFill="1" applyBorder="1" applyAlignment="1">
      <alignment horizontal="center" vertical="center" wrapText="1"/>
    </xf>
    <xf numFmtId="0" fontId="25" fillId="5" borderId="47" xfId="2" applyFont="1" applyFill="1" applyBorder="1" applyAlignment="1">
      <alignment horizontal="center" vertical="center" wrapText="1"/>
    </xf>
    <xf numFmtId="0" fontId="25" fillId="5" borderId="48" xfId="2" applyFont="1" applyFill="1" applyBorder="1" applyAlignment="1">
      <alignment horizontal="center" vertical="center" wrapText="1"/>
    </xf>
    <xf numFmtId="0" fontId="25" fillId="5" borderId="49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33" fillId="0" borderId="0" xfId="2" applyFont="1" applyBorder="1" applyAlignment="1">
      <alignment horizontal="center" vertical="center"/>
    </xf>
    <xf numFmtId="0" fontId="4" fillId="0" borderId="31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25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0" fontId="4" fillId="0" borderId="24" xfId="2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13" xfId="6"/>
    <cellStyle name="Обычный 2 2" xfId="2"/>
    <cellStyle name="Обычный 3" xfId="3"/>
    <cellStyle name="Обычный 3 10" xfId="5"/>
    <cellStyle name="Обычный 4" xfId="4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zoomScale="60" zoomScaleNormal="60" workbookViewId="0">
      <selection activeCell="L16" sqref="L16"/>
    </sheetView>
  </sheetViews>
  <sheetFormatPr defaultRowHeight="15" x14ac:dyDescent="0.25"/>
  <cols>
    <col min="1" max="1" width="55.85546875" style="20" customWidth="1"/>
    <col min="2" max="2" width="25.5703125" style="20" customWidth="1"/>
    <col min="3" max="3" width="27.140625" style="20" customWidth="1"/>
    <col min="4" max="4" width="24.140625" style="20" customWidth="1"/>
    <col min="5" max="5" width="25.42578125" style="20" customWidth="1"/>
    <col min="6" max="6" width="27" style="20" customWidth="1"/>
    <col min="7" max="7" width="20.5703125" style="20" customWidth="1"/>
    <col min="8" max="8" width="27.140625" style="20" customWidth="1"/>
    <col min="9" max="9" width="25.140625" style="20" customWidth="1"/>
    <col min="10" max="10" width="22.42578125" style="20" customWidth="1"/>
    <col min="11" max="11" width="24.7109375" style="20" customWidth="1"/>
    <col min="12" max="12" width="30.7109375" style="20" customWidth="1"/>
    <col min="13" max="13" width="27.28515625" style="20" customWidth="1"/>
    <col min="14" max="14" width="9.140625" style="20" hidden="1" customWidth="1"/>
    <col min="15" max="16384" width="9.140625" style="20"/>
  </cols>
  <sheetData>
    <row r="1" spans="1:13" ht="57" customHeight="1" x14ac:dyDescent="0.3">
      <c r="K1" s="106" t="s">
        <v>86</v>
      </c>
      <c r="L1" s="106"/>
      <c r="M1" s="106"/>
    </row>
    <row r="3" spans="1:13" ht="18.75" x14ac:dyDescent="0.3">
      <c r="M3" s="41" t="s">
        <v>61</v>
      </c>
    </row>
    <row r="4" spans="1:13" ht="20.25" x14ac:dyDescent="0.3">
      <c r="A4" s="46" t="s">
        <v>66</v>
      </c>
      <c r="B4" s="42"/>
      <c r="C4" s="42"/>
      <c r="D4" s="42"/>
      <c r="E4" s="22"/>
      <c r="F4" s="29"/>
    </row>
    <row r="5" spans="1:13" ht="86.25" customHeight="1" thickBot="1" x14ac:dyDescent="0.3">
      <c r="A5" s="112" t="s">
        <v>73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</row>
    <row r="6" spans="1:13" s="21" customFormat="1" ht="27.75" customHeight="1" thickBot="1" x14ac:dyDescent="0.35">
      <c r="A6" s="118" t="s">
        <v>41</v>
      </c>
      <c r="B6" s="103" t="s">
        <v>63</v>
      </c>
      <c r="C6" s="104"/>
      <c r="D6" s="104"/>
      <c r="E6" s="105"/>
      <c r="F6" s="103" t="s">
        <v>70</v>
      </c>
      <c r="G6" s="104"/>
      <c r="H6" s="104"/>
      <c r="I6" s="105"/>
      <c r="J6" s="103" t="s">
        <v>74</v>
      </c>
      <c r="K6" s="104"/>
      <c r="L6" s="104"/>
      <c r="M6" s="105"/>
    </row>
    <row r="7" spans="1:13" s="21" customFormat="1" ht="38.25" customHeight="1" x14ac:dyDescent="0.25">
      <c r="A7" s="119"/>
      <c r="B7" s="107" t="s">
        <v>48</v>
      </c>
      <c r="C7" s="108"/>
      <c r="D7" s="109"/>
      <c r="E7" s="115" t="s">
        <v>47</v>
      </c>
      <c r="F7" s="107" t="s">
        <v>48</v>
      </c>
      <c r="G7" s="108"/>
      <c r="H7" s="109"/>
      <c r="I7" s="115" t="s">
        <v>47</v>
      </c>
      <c r="J7" s="107" t="s">
        <v>48</v>
      </c>
      <c r="K7" s="108"/>
      <c r="L7" s="109"/>
      <c r="M7" s="115" t="s">
        <v>47</v>
      </c>
    </row>
    <row r="8" spans="1:13" s="21" customFormat="1" ht="23.25" customHeight="1" x14ac:dyDescent="0.25">
      <c r="A8" s="119"/>
      <c r="B8" s="107"/>
      <c r="C8" s="108"/>
      <c r="D8" s="109"/>
      <c r="E8" s="116"/>
      <c r="F8" s="107"/>
      <c r="G8" s="108"/>
      <c r="H8" s="109"/>
      <c r="I8" s="116"/>
      <c r="J8" s="107"/>
      <c r="K8" s="108"/>
      <c r="L8" s="109"/>
      <c r="M8" s="116"/>
    </row>
    <row r="9" spans="1:13" s="21" customFormat="1" ht="24" customHeight="1" x14ac:dyDescent="0.25">
      <c r="A9" s="119"/>
      <c r="B9" s="114" t="s">
        <v>59</v>
      </c>
      <c r="C9" s="111" t="s">
        <v>43</v>
      </c>
      <c r="D9" s="110" t="s">
        <v>40</v>
      </c>
      <c r="E9" s="116"/>
      <c r="F9" s="114" t="s">
        <v>42</v>
      </c>
      <c r="G9" s="111" t="s">
        <v>43</v>
      </c>
      <c r="H9" s="110" t="s">
        <v>40</v>
      </c>
      <c r="I9" s="116"/>
      <c r="J9" s="114" t="s">
        <v>42</v>
      </c>
      <c r="K9" s="111" t="s">
        <v>43</v>
      </c>
      <c r="L9" s="110" t="s">
        <v>40</v>
      </c>
      <c r="M9" s="116"/>
    </row>
    <row r="10" spans="1:13" s="21" customFormat="1" ht="23.25" customHeight="1" x14ac:dyDescent="0.25">
      <c r="A10" s="119"/>
      <c r="B10" s="114"/>
      <c r="C10" s="111"/>
      <c r="D10" s="110"/>
      <c r="E10" s="116"/>
      <c r="F10" s="114"/>
      <c r="G10" s="111"/>
      <c r="H10" s="110"/>
      <c r="I10" s="116"/>
      <c r="J10" s="114"/>
      <c r="K10" s="111"/>
      <c r="L10" s="110"/>
      <c r="M10" s="116"/>
    </row>
    <row r="11" spans="1:13" s="21" customFormat="1" ht="93.75" customHeight="1" x14ac:dyDescent="0.25">
      <c r="A11" s="119"/>
      <c r="B11" s="114"/>
      <c r="C11" s="111"/>
      <c r="D11" s="110"/>
      <c r="E11" s="117"/>
      <c r="F11" s="114"/>
      <c r="G11" s="111"/>
      <c r="H11" s="110"/>
      <c r="I11" s="117"/>
      <c r="J11" s="114"/>
      <c r="K11" s="111"/>
      <c r="L11" s="110"/>
      <c r="M11" s="117"/>
    </row>
    <row r="12" spans="1:13" s="21" customFormat="1" ht="19.5" thickBot="1" x14ac:dyDescent="0.3">
      <c r="A12" s="94">
        <v>1</v>
      </c>
      <c r="B12" s="95">
        <v>2</v>
      </c>
      <c r="C12" s="96">
        <v>3</v>
      </c>
      <c r="D12" s="93">
        <v>4</v>
      </c>
      <c r="E12" s="97">
        <v>5</v>
      </c>
      <c r="F12" s="98">
        <v>6</v>
      </c>
      <c r="G12" s="99">
        <v>7</v>
      </c>
      <c r="H12" s="100">
        <v>8</v>
      </c>
      <c r="I12" s="97">
        <v>9</v>
      </c>
      <c r="J12" s="101">
        <v>10</v>
      </c>
      <c r="K12" s="102">
        <v>11</v>
      </c>
      <c r="L12" s="96">
        <v>12</v>
      </c>
      <c r="M12" s="94">
        <v>13</v>
      </c>
    </row>
    <row r="13" spans="1:13" ht="50.25" customHeight="1" thickBot="1" x14ac:dyDescent="0.3">
      <c r="A13" s="90" t="s">
        <v>78</v>
      </c>
      <c r="B13" s="43">
        <f>'НЕУКАЗНЫЕ КАТЕГОРИИ'!E13+'УКАЗНЫЕ КАТЕГОРИИ'!E12</f>
        <v>0</v>
      </c>
      <c r="C13" s="44">
        <f>'НЕУКАЗНЫЕ КАТЕГОРИИ'!F13+'УКАЗНЫЕ КАТЕГОРИИ'!D12</f>
        <v>0</v>
      </c>
      <c r="D13" s="91" t="e">
        <f t="shared" ref="D13" si="0">B13/C13/12/1.302*1000</f>
        <v>#DIV/0!</v>
      </c>
      <c r="E13" s="92">
        <f>'НЕУКАЗНЫЕ КАТЕГОРИИ'!Q13+'УКАЗНЫЕ КАТЕГОРИИ'!I12</f>
        <v>0</v>
      </c>
      <c r="F13" s="43">
        <f>'НЕУКАЗНЫЕ КАТЕГОРИИ'!R13+'УКАЗНЫЕ КАТЕГОРИИ'!M12</f>
        <v>0</v>
      </c>
      <c r="G13" s="44">
        <f>'НЕУКАЗНЫЕ КАТЕГОРИИ'!S13+'УКАЗНЫЕ КАТЕГОРИИ'!L12</f>
        <v>0</v>
      </c>
      <c r="H13" s="91" t="e">
        <f t="shared" ref="H13" si="1">F13/G13/12/1.302*1000</f>
        <v>#DIV/0!</v>
      </c>
      <c r="I13" s="92">
        <f>'НЕУКАЗНЫЕ КАТЕГОРИИ'!AD13+'УКАЗНЫЕ КАТЕГОРИИ'!Q12</f>
        <v>0</v>
      </c>
      <c r="J13" s="43">
        <f>'НЕУКАЗНЫЕ КАТЕГОРИИ'!AE13+'УКАЗНЫЕ КАТЕГОРИИ'!U12</f>
        <v>0</v>
      </c>
      <c r="K13" s="44">
        <f>'НЕУКАЗНЫЕ КАТЕГОРИИ'!AF13+'УКАЗНЫЕ КАТЕГОРИИ'!T12</f>
        <v>0</v>
      </c>
      <c r="L13" s="91" t="e">
        <f t="shared" ref="L13" si="2">J13/K13/12/1.302*1000</f>
        <v>#DIV/0!</v>
      </c>
      <c r="M13" s="92">
        <f>'НЕУКАЗНЫЕ КАТЕГОРИИ'!AQ13+'УКАЗНЫЕ КАТЕГОРИИ'!Y12</f>
        <v>0</v>
      </c>
    </row>
    <row r="15" spans="1:13" ht="58.5" customHeight="1" x14ac:dyDescent="0.3">
      <c r="A15" s="113" t="s">
        <v>84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</row>
    <row r="16" spans="1:13" ht="30.75" customHeight="1" x14ac:dyDescent="0.3">
      <c r="A16" s="106" t="s">
        <v>60</v>
      </c>
      <c r="B16" s="106"/>
      <c r="C16" s="106"/>
      <c r="D16" s="106"/>
      <c r="E16" s="27"/>
      <c r="F16" s="27"/>
      <c r="G16" s="27"/>
      <c r="H16" s="27"/>
      <c r="I16" s="27"/>
      <c r="J16" s="27"/>
      <c r="K16" s="27"/>
      <c r="L16" s="27"/>
      <c r="M16" s="27"/>
    </row>
    <row r="17" spans="1:13" ht="18.75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ht="18.75" x14ac:dyDescent="0.3">
      <c r="A18" s="26" t="s">
        <v>44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ht="18.75" x14ac:dyDescent="0.3">
      <c r="A19" s="54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 s="27" customFormat="1" ht="18.75" x14ac:dyDescent="0.3">
      <c r="A20" s="55" t="s">
        <v>82</v>
      </c>
      <c r="B20" s="24"/>
      <c r="C20" s="23"/>
    </row>
    <row r="21" spans="1:13" ht="18.75" x14ac:dyDescent="0.3">
      <c r="A21" s="28" t="s">
        <v>83</v>
      </c>
      <c r="B21" s="30"/>
      <c r="C21" s="30"/>
    </row>
  </sheetData>
  <mergeCells count="23">
    <mergeCell ref="K1:M1"/>
    <mergeCell ref="A5:M5"/>
    <mergeCell ref="A15:M15"/>
    <mergeCell ref="J9:J11"/>
    <mergeCell ref="K9:K11"/>
    <mergeCell ref="L9:L11"/>
    <mergeCell ref="F9:F11"/>
    <mergeCell ref="J7:L8"/>
    <mergeCell ref="M7:M11"/>
    <mergeCell ref="B9:B11"/>
    <mergeCell ref="C9:C11"/>
    <mergeCell ref="E7:E11"/>
    <mergeCell ref="F7:H8"/>
    <mergeCell ref="I7:I11"/>
    <mergeCell ref="A6:A11"/>
    <mergeCell ref="B6:E6"/>
    <mergeCell ref="F6:I6"/>
    <mergeCell ref="A16:D16"/>
    <mergeCell ref="J6:M6"/>
    <mergeCell ref="B7:D8"/>
    <mergeCell ref="D9:D11"/>
    <mergeCell ref="G9:G11"/>
    <mergeCell ref="H9:H11"/>
  </mergeCells>
  <pageMargins left="0" right="0" top="0" bottom="0" header="0" footer="0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0"/>
  <sheetViews>
    <sheetView view="pageBreakPreview" zoomScale="50" zoomScaleNormal="55" zoomScaleSheetLayoutView="50" workbookViewId="0">
      <pane xSplit="1" ySplit="11" topLeftCell="B12" activePane="bottomRight" state="frozen"/>
      <selection pane="topRight" activeCell="B1" sqref="B1"/>
      <selection pane="bottomLeft" activeCell="A10" sqref="A10"/>
      <selection pane="bottomRight" activeCell="A16" sqref="A16"/>
    </sheetView>
  </sheetViews>
  <sheetFormatPr defaultRowHeight="15" x14ac:dyDescent="0.25"/>
  <cols>
    <col min="1" max="1" width="49.5703125" style="20" customWidth="1"/>
    <col min="2" max="2" width="19" style="20" customWidth="1"/>
    <col min="3" max="3" width="12.42578125" style="20" customWidth="1"/>
    <col min="4" max="4" width="15.28515625" style="20" customWidth="1"/>
    <col min="5" max="5" width="17.85546875" style="20" customWidth="1"/>
    <col min="6" max="6" width="12.85546875" style="20" customWidth="1"/>
    <col min="7" max="7" width="13.28515625" style="20" customWidth="1"/>
    <col min="8" max="8" width="18.140625" style="20" customWidth="1"/>
    <col min="9" max="9" width="14.7109375" style="20" customWidth="1"/>
    <col min="10" max="10" width="12.5703125" style="20" customWidth="1"/>
    <col min="11" max="11" width="18.140625" style="20" customWidth="1"/>
    <col min="12" max="12" width="11.140625" style="20" customWidth="1"/>
    <col min="13" max="13" width="13.140625" style="20" customWidth="1"/>
    <col min="14" max="14" width="18.140625" style="20" customWidth="1"/>
    <col min="15" max="15" width="10.28515625" style="20" customWidth="1"/>
    <col min="16" max="16" width="12.140625" style="20" customWidth="1"/>
    <col min="17" max="17" width="25.5703125" style="20" customWidth="1"/>
    <col min="18" max="18" width="18.7109375" style="20" customWidth="1"/>
    <col min="19" max="19" width="9.140625" style="20"/>
    <col min="20" max="20" width="14.140625" style="20" customWidth="1"/>
    <col min="21" max="22" width="9.140625" style="20"/>
    <col min="23" max="23" width="14.28515625" style="20" customWidth="1"/>
    <col min="24" max="24" width="19.7109375" style="20" customWidth="1"/>
    <col min="25" max="25" width="9.140625" style="20"/>
    <col min="26" max="26" width="14.140625" style="20" customWidth="1"/>
    <col min="27" max="27" width="18.85546875" style="20" customWidth="1"/>
    <col min="28" max="28" width="9.140625" style="20"/>
    <col min="29" max="29" width="13.28515625" style="20" customWidth="1"/>
    <col min="30" max="30" width="27" style="20" customWidth="1"/>
    <col min="31" max="31" width="19.42578125" style="20" customWidth="1"/>
    <col min="32" max="32" width="9.140625" style="20"/>
    <col min="33" max="33" width="13.28515625" style="20" customWidth="1"/>
    <col min="34" max="34" width="19.42578125" style="20" customWidth="1"/>
    <col min="35" max="35" width="9.140625" style="20"/>
    <col min="36" max="36" width="15.140625" style="20" customWidth="1"/>
    <col min="37" max="37" width="19.7109375" style="20" customWidth="1"/>
    <col min="38" max="38" width="9.140625" style="20"/>
    <col min="39" max="39" width="14.140625" style="20" customWidth="1"/>
    <col min="40" max="40" width="19.7109375" style="20" customWidth="1"/>
    <col min="41" max="41" width="9.140625" style="20"/>
    <col min="42" max="42" width="16.140625" style="20" customWidth="1"/>
    <col min="43" max="43" width="25.42578125" style="20" customWidth="1"/>
    <col min="44" max="16384" width="9.140625" style="20"/>
  </cols>
  <sheetData>
    <row r="1" spans="1:43" ht="57" customHeight="1" x14ac:dyDescent="0.3">
      <c r="AN1" s="106"/>
      <c r="AO1" s="106"/>
      <c r="AP1" s="106"/>
      <c r="AQ1" s="106"/>
    </row>
    <row r="3" spans="1:43" ht="18.75" x14ac:dyDescent="0.3">
      <c r="AQ3" s="41" t="s">
        <v>62</v>
      </c>
    </row>
    <row r="4" spans="1:43" s="48" customFormat="1" ht="20.25" x14ac:dyDescent="0.3">
      <c r="A4" s="46" t="s">
        <v>66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7"/>
    </row>
    <row r="5" spans="1:43" ht="100.5" customHeight="1" thickBot="1" x14ac:dyDescent="0.3">
      <c r="A5" s="112" t="s">
        <v>45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</row>
    <row r="6" spans="1:43" s="21" customFormat="1" ht="27.75" customHeight="1" x14ac:dyDescent="0.3">
      <c r="A6" s="132" t="s">
        <v>41</v>
      </c>
      <c r="B6" s="129" t="s">
        <v>76</v>
      </c>
      <c r="C6" s="129"/>
      <c r="D6" s="130"/>
      <c r="E6" s="103" t="s">
        <v>63</v>
      </c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22"/>
      <c r="R6" s="103" t="s">
        <v>70</v>
      </c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22"/>
      <c r="AE6" s="103" t="s">
        <v>74</v>
      </c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22"/>
    </row>
    <row r="7" spans="1:43" s="21" customFormat="1" ht="62.25" customHeight="1" x14ac:dyDescent="0.25">
      <c r="A7" s="133"/>
      <c r="B7" s="108"/>
      <c r="C7" s="108"/>
      <c r="D7" s="131"/>
      <c r="E7" s="107" t="s">
        <v>48</v>
      </c>
      <c r="F7" s="108"/>
      <c r="G7" s="108"/>
      <c r="H7" s="108" t="s">
        <v>67</v>
      </c>
      <c r="I7" s="108"/>
      <c r="J7" s="108"/>
      <c r="K7" s="108" t="s">
        <v>46</v>
      </c>
      <c r="L7" s="108"/>
      <c r="M7" s="108"/>
      <c r="N7" s="126" t="s">
        <v>68</v>
      </c>
      <c r="O7" s="126"/>
      <c r="P7" s="127"/>
      <c r="Q7" s="120" t="s">
        <v>47</v>
      </c>
      <c r="R7" s="107" t="s">
        <v>48</v>
      </c>
      <c r="S7" s="108"/>
      <c r="T7" s="108"/>
      <c r="U7" s="108" t="s">
        <v>67</v>
      </c>
      <c r="V7" s="108"/>
      <c r="W7" s="108"/>
      <c r="X7" s="108" t="s">
        <v>46</v>
      </c>
      <c r="Y7" s="108"/>
      <c r="Z7" s="108"/>
      <c r="AA7" s="126" t="s">
        <v>68</v>
      </c>
      <c r="AB7" s="126"/>
      <c r="AC7" s="127"/>
      <c r="AD7" s="120" t="s">
        <v>47</v>
      </c>
      <c r="AE7" s="107" t="s">
        <v>48</v>
      </c>
      <c r="AF7" s="108"/>
      <c r="AG7" s="108"/>
      <c r="AH7" s="108" t="s">
        <v>67</v>
      </c>
      <c r="AI7" s="108"/>
      <c r="AJ7" s="108"/>
      <c r="AK7" s="108" t="s">
        <v>46</v>
      </c>
      <c r="AL7" s="108"/>
      <c r="AM7" s="108"/>
      <c r="AN7" s="126" t="s">
        <v>68</v>
      </c>
      <c r="AO7" s="126"/>
      <c r="AP7" s="127"/>
      <c r="AQ7" s="120" t="s">
        <v>47</v>
      </c>
    </row>
    <row r="8" spans="1:43" s="21" customFormat="1" ht="74.25" customHeight="1" x14ac:dyDescent="0.25">
      <c r="A8" s="133"/>
      <c r="B8" s="108"/>
      <c r="C8" s="108"/>
      <c r="D8" s="131"/>
      <c r="E8" s="107"/>
      <c r="F8" s="108"/>
      <c r="G8" s="108"/>
      <c r="H8" s="108"/>
      <c r="I8" s="108"/>
      <c r="J8" s="108"/>
      <c r="K8" s="108"/>
      <c r="L8" s="108"/>
      <c r="M8" s="108"/>
      <c r="N8" s="126"/>
      <c r="O8" s="126"/>
      <c r="P8" s="127"/>
      <c r="Q8" s="116"/>
      <c r="R8" s="107"/>
      <c r="S8" s="108"/>
      <c r="T8" s="108"/>
      <c r="U8" s="108"/>
      <c r="V8" s="108"/>
      <c r="W8" s="108"/>
      <c r="X8" s="108"/>
      <c r="Y8" s="108"/>
      <c r="Z8" s="108"/>
      <c r="AA8" s="126"/>
      <c r="AB8" s="126"/>
      <c r="AC8" s="127"/>
      <c r="AD8" s="116"/>
      <c r="AE8" s="107"/>
      <c r="AF8" s="108"/>
      <c r="AG8" s="108"/>
      <c r="AH8" s="108"/>
      <c r="AI8" s="108"/>
      <c r="AJ8" s="108"/>
      <c r="AK8" s="108"/>
      <c r="AL8" s="108"/>
      <c r="AM8" s="108"/>
      <c r="AN8" s="126"/>
      <c r="AO8" s="126"/>
      <c r="AP8" s="127"/>
      <c r="AQ8" s="116"/>
    </row>
    <row r="9" spans="1:43" s="21" customFormat="1" ht="24" customHeight="1" x14ac:dyDescent="0.25">
      <c r="A9" s="133"/>
      <c r="B9" s="111" t="s">
        <v>42</v>
      </c>
      <c r="C9" s="111" t="s">
        <v>43</v>
      </c>
      <c r="D9" s="124" t="s">
        <v>40</v>
      </c>
      <c r="E9" s="114" t="s">
        <v>42</v>
      </c>
      <c r="F9" s="111" t="s">
        <v>43</v>
      </c>
      <c r="G9" s="111" t="s">
        <v>40</v>
      </c>
      <c r="H9" s="111" t="s">
        <v>42</v>
      </c>
      <c r="I9" s="111" t="s">
        <v>43</v>
      </c>
      <c r="J9" s="111" t="s">
        <v>40</v>
      </c>
      <c r="K9" s="111" t="s">
        <v>42</v>
      </c>
      <c r="L9" s="111" t="s">
        <v>43</v>
      </c>
      <c r="M9" s="111" t="s">
        <v>40</v>
      </c>
      <c r="N9" s="111" t="s">
        <v>42</v>
      </c>
      <c r="O9" s="111" t="s">
        <v>43</v>
      </c>
      <c r="P9" s="124" t="s">
        <v>40</v>
      </c>
      <c r="Q9" s="116"/>
      <c r="R9" s="114" t="s">
        <v>42</v>
      </c>
      <c r="S9" s="111" t="s">
        <v>43</v>
      </c>
      <c r="T9" s="111" t="s">
        <v>40</v>
      </c>
      <c r="U9" s="111" t="s">
        <v>42</v>
      </c>
      <c r="V9" s="111" t="s">
        <v>43</v>
      </c>
      <c r="W9" s="111" t="s">
        <v>40</v>
      </c>
      <c r="X9" s="111" t="s">
        <v>42</v>
      </c>
      <c r="Y9" s="111" t="s">
        <v>43</v>
      </c>
      <c r="Z9" s="111" t="s">
        <v>40</v>
      </c>
      <c r="AA9" s="111" t="s">
        <v>42</v>
      </c>
      <c r="AB9" s="111" t="s">
        <v>43</v>
      </c>
      <c r="AC9" s="124" t="s">
        <v>40</v>
      </c>
      <c r="AD9" s="116"/>
      <c r="AE9" s="114" t="s">
        <v>42</v>
      </c>
      <c r="AF9" s="111" t="s">
        <v>43</v>
      </c>
      <c r="AG9" s="111" t="s">
        <v>40</v>
      </c>
      <c r="AH9" s="111" t="s">
        <v>42</v>
      </c>
      <c r="AI9" s="111" t="s">
        <v>43</v>
      </c>
      <c r="AJ9" s="111" t="s">
        <v>40</v>
      </c>
      <c r="AK9" s="111" t="s">
        <v>42</v>
      </c>
      <c r="AL9" s="111" t="s">
        <v>43</v>
      </c>
      <c r="AM9" s="111" t="s">
        <v>40</v>
      </c>
      <c r="AN9" s="111" t="s">
        <v>42</v>
      </c>
      <c r="AO9" s="111" t="s">
        <v>43</v>
      </c>
      <c r="AP9" s="124" t="s">
        <v>40</v>
      </c>
      <c r="AQ9" s="116"/>
    </row>
    <row r="10" spans="1:43" s="21" customFormat="1" ht="23.25" customHeight="1" x14ac:dyDescent="0.25">
      <c r="A10" s="133"/>
      <c r="B10" s="111"/>
      <c r="C10" s="111"/>
      <c r="D10" s="124"/>
      <c r="E10" s="114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24"/>
      <c r="Q10" s="116"/>
      <c r="R10" s="114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24"/>
      <c r="AD10" s="116"/>
      <c r="AE10" s="114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24"/>
      <c r="AQ10" s="116"/>
    </row>
    <row r="11" spans="1:43" s="21" customFormat="1" ht="103.5" customHeight="1" thickBot="1" x14ac:dyDescent="0.3">
      <c r="A11" s="134"/>
      <c r="B11" s="123"/>
      <c r="C11" s="123"/>
      <c r="D11" s="125"/>
      <c r="E11" s="128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5"/>
      <c r="Q11" s="121"/>
      <c r="R11" s="128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5"/>
      <c r="AD11" s="121"/>
      <c r="AE11" s="128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5"/>
      <c r="AQ11" s="121"/>
    </row>
    <row r="12" spans="1:43" s="82" customFormat="1" ht="18.75" x14ac:dyDescent="0.25">
      <c r="A12" s="78">
        <v>1</v>
      </c>
      <c r="B12" s="79">
        <v>2</v>
      </c>
      <c r="C12" s="79">
        <v>3</v>
      </c>
      <c r="D12" s="83">
        <v>4</v>
      </c>
      <c r="E12" s="81">
        <v>5</v>
      </c>
      <c r="F12" s="79">
        <v>6</v>
      </c>
      <c r="G12" s="78">
        <v>7</v>
      </c>
      <c r="H12" s="79">
        <v>8</v>
      </c>
      <c r="I12" s="79">
        <v>9</v>
      </c>
      <c r="J12" s="78">
        <v>10</v>
      </c>
      <c r="K12" s="79">
        <v>11</v>
      </c>
      <c r="L12" s="79">
        <v>12</v>
      </c>
      <c r="M12" s="78">
        <v>13</v>
      </c>
      <c r="N12" s="79">
        <v>14</v>
      </c>
      <c r="O12" s="79">
        <v>15</v>
      </c>
      <c r="P12" s="78">
        <v>16</v>
      </c>
      <c r="Q12" s="80">
        <v>17</v>
      </c>
      <c r="R12" s="81">
        <v>18</v>
      </c>
      <c r="S12" s="78">
        <v>19</v>
      </c>
      <c r="T12" s="79">
        <v>20</v>
      </c>
      <c r="U12" s="79">
        <v>21</v>
      </c>
      <c r="V12" s="78">
        <v>22</v>
      </c>
      <c r="W12" s="79">
        <v>23</v>
      </c>
      <c r="X12" s="79">
        <v>24</v>
      </c>
      <c r="Y12" s="78">
        <v>25</v>
      </c>
      <c r="Z12" s="79">
        <v>26</v>
      </c>
      <c r="AA12" s="79">
        <v>27</v>
      </c>
      <c r="AB12" s="78">
        <v>28</v>
      </c>
      <c r="AC12" s="79">
        <v>29</v>
      </c>
      <c r="AD12" s="80">
        <v>30</v>
      </c>
      <c r="AE12" s="78">
        <v>31</v>
      </c>
      <c r="AF12" s="79">
        <v>32</v>
      </c>
      <c r="AG12" s="79">
        <v>33</v>
      </c>
      <c r="AH12" s="78">
        <v>34</v>
      </c>
      <c r="AI12" s="79">
        <v>35</v>
      </c>
      <c r="AJ12" s="79">
        <v>36</v>
      </c>
      <c r="AK12" s="78">
        <v>37</v>
      </c>
      <c r="AL12" s="79">
        <v>38</v>
      </c>
      <c r="AM12" s="79">
        <v>39</v>
      </c>
      <c r="AN12" s="78">
        <v>40</v>
      </c>
      <c r="AO12" s="79">
        <v>41</v>
      </c>
      <c r="AP12" s="79">
        <v>42</v>
      </c>
      <c r="AQ12" s="83">
        <v>43</v>
      </c>
    </row>
    <row r="13" spans="1:43" ht="83.25" customHeight="1" thickBot="1" x14ac:dyDescent="0.3">
      <c r="A13" s="84" t="s">
        <v>77</v>
      </c>
      <c r="B13" s="85"/>
      <c r="C13" s="85"/>
      <c r="D13" s="86" t="e">
        <f t="shared" ref="D13" si="0">B13/C13/12/1.302*1000</f>
        <v>#DIV/0!</v>
      </c>
      <c r="E13" s="87">
        <f t="shared" ref="E13:F13" si="1">H13+K13+N13</f>
        <v>0</v>
      </c>
      <c r="F13" s="45">
        <f t="shared" si="1"/>
        <v>0</v>
      </c>
      <c r="G13" s="45" t="e">
        <f t="shared" ref="G13" si="2">E13/F13/12/1.302*1000</f>
        <v>#DIV/0!</v>
      </c>
      <c r="H13" s="45"/>
      <c r="I13" s="45"/>
      <c r="J13" s="45" t="e">
        <f t="shared" ref="J13" si="3">H13/I13/12/1.302*1000</f>
        <v>#DIV/0!</v>
      </c>
      <c r="K13" s="45"/>
      <c r="L13" s="45"/>
      <c r="M13" s="45" t="e">
        <f t="shared" ref="M13" si="4">K13/L13/12/1.302*1000</f>
        <v>#DIV/0!</v>
      </c>
      <c r="N13" s="45"/>
      <c r="O13" s="45"/>
      <c r="P13" s="88" t="e">
        <f t="shared" ref="P13" si="5">N13/O13/12/1.302*1000</f>
        <v>#DIV/0!</v>
      </c>
      <c r="Q13" s="89"/>
      <c r="R13" s="87">
        <f t="shared" ref="R13" si="6">U13+X13+AA13</f>
        <v>0</v>
      </c>
      <c r="S13" s="45">
        <f t="shared" ref="S13" si="7">V13+Y13+AB13</f>
        <v>0</v>
      </c>
      <c r="T13" s="45" t="e">
        <f t="shared" ref="T13" si="8">R13/S13/12/1.302*1000</f>
        <v>#DIV/0!</v>
      </c>
      <c r="U13" s="45"/>
      <c r="V13" s="45"/>
      <c r="W13" s="45" t="e">
        <f t="shared" ref="W13" si="9">U13/V13/12/1.302*1000</f>
        <v>#DIV/0!</v>
      </c>
      <c r="X13" s="45"/>
      <c r="Y13" s="45"/>
      <c r="Z13" s="45" t="e">
        <f t="shared" ref="Z13" si="10">X13/Y13/12/1.302*1000</f>
        <v>#DIV/0!</v>
      </c>
      <c r="AA13" s="45"/>
      <c r="AB13" s="45"/>
      <c r="AC13" s="88" t="e">
        <f t="shared" ref="AC13" si="11">AA13/AB13/12/1.302*1000</f>
        <v>#DIV/0!</v>
      </c>
      <c r="AD13" s="89"/>
      <c r="AE13" s="87">
        <f t="shared" ref="AE13" si="12">AH13+AK13+AN13</f>
        <v>0</v>
      </c>
      <c r="AF13" s="45">
        <f t="shared" ref="AF13" si="13">AI13+AL13+AO13</f>
        <v>0</v>
      </c>
      <c r="AG13" s="45" t="e">
        <f t="shared" ref="AG13" si="14">AE13/AF13/12/1.302*1000</f>
        <v>#DIV/0!</v>
      </c>
      <c r="AH13" s="45"/>
      <c r="AI13" s="45"/>
      <c r="AJ13" s="45" t="e">
        <f t="shared" ref="AJ13" si="15">AH13/AI13/12/1.302*1000</f>
        <v>#DIV/0!</v>
      </c>
      <c r="AK13" s="45"/>
      <c r="AL13" s="45"/>
      <c r="AM13" s="45" t="e">
        <f t="shared" ref="AM13" si="16">AK13/AL13/12/1.302*1000</f>
        <v>#DIV/0!</v>
      </c>
      <c r="AN13" s="45"/>
      <c r="AO13" s="45"/>
      <c r="AP13" s="88" t="e">
        <f t="shared" ref="AP13" si="17">AN13/AO13/12/1.302*1000</f>
        <v>#DIV/0!</v>
      </c>
      <c r="AQ13" s="89"/>
    </row>
    <row r="15" spans="1:43" ht="62.25" customHeight="1" x14ac:dyDescent="0.3">
      <c r="A15" s="113" t="s">
        <v>85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</row>
    <row r="16" spans="1:43" ht="18.75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7" ht="18.75" x14ac:dyDescent="0.3">
      <c r="A17" s="26" t="s">
        <v>44</v>
      </c>
      <c r="B17" s="25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ht="18.75" x14ac:dyDescent="0.3">
      <c r="A18" s="54"/>
      <c r="B18" s="25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7" s="27" customFormat="1" ht="18.75" x14ac:dyDescent="0.3">
      <c r="A19" s="55" t="s">
        <v>82</v>
      </c>
      <c r="B19" s="24"/>
      <c r="C19" s="23"/>
    </row>
    <row r="20" spans="1:17" ht="18.75" x14ac:dyDescent="0.3">
      <c r="A20" s="28" t="s">
        <v>83</v>
      </c>
      <c r="B20" s="30"/>
      <c r="C20" s="30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</sheetData>
  <mergeCells count="62">
    <mergeCell ref="AA7:AC8"/>
    <mergeCell ref="R9:R11"/>
    <mergeCell ref="B9:B11"/>
    <mergeCell ref="A6:A11"/>
    <mergeCell ref="E9:E11"/>
    <mergeCell ref="F9:F11"/>
    <mergeCell ref="E7:G8"/>
    <mergeCell ref="I9:I11"/>
    <mergeCell ref="C9:C11"/>
    <mergeCell ref="D9:D11"/>
    <mergeCell ref="K7:M8"/>
    <mergeCell ref="H7:J8"/>
    <mergeCell ref="S9:S11"/>
    <mergeCell ref="T9:T11"/>
    <mergeCell ref="U9:U11"/>
    <mergeCell ref="V9:V11"/>
    <mergeCell ref="A5:AQ5"/>
    <mergeCell ref="AN1:AQ1"/>
    <mergeCell ref="H9:H11"/>
    <mergeCell ref="N9:N11"/>
    <mergeCell ref="K9:K11"/>
    <mergeCell ref="N7:P8"/>
    <mergeCell ref="O9:O11"/>
    <mergeCell ref="P9:P11"/>
    <mergeCell ref="L9:L11"/>
    <mergeCell ref="M9:M11"/>
    <mergeCell ref="R7:T8"/>
    <mergeCell ref="U7:W8"/>
    <mergeCell ref="X7:Z8"/>
    <mergeCell ref="G9:G11"/>
    <mergeCell ref="J9:J11"/>
    <mergeCell ref="B6:D8"/>
    <mergeCell ref="AE9:AE11"/>
    <mergeCell ref="W9:W11"/>
    <mergeCell ref="X9:X11"/>
    <mergeCell ref="Y9:Y11"/>
    <mergeCell ref="Z9:Z11"/>
    <mergeCell ref="AA9:AA11"/>
    <mergeCell ref="AJ9:AJ11"/>
    <mergeCell ref="AK9:AK11"/>
    <mergeCell ref="AL9:AL11"/>
    <mergeCell ref="AM9:AM11"/>
    <mergeCell ref="AF9:AF11"/>
    <mergeCell ref="AG9:AG11"/>
    <mergeCell ref="AH9:AH11"/>
    <mergeCell ref="AI9:AI11"/>
    <mergeCell ref="AQ7:AQ11"/>
    <mergeCell ref="AE6:AQ6"/>
    <mergeCell ref="A15:Q15"/>
    <mergeCell ref="AN9:AN11"/>
    <mergeCell ref="AO9:AO11"/>
    <mergeCell ref="AP9:AP11"/>
    <mergeCell ref="E6:Q6"/>
    <mergeCell ref="Q7:Q11"/>
    <mergeCell ref="R6:AD6"/>
    <mergeCell ref="AD7:AD11"/>
    <mergeCell ref="AB9:AB11"/>
    <mergeCell ref="AC9:AC11"/>
    <mergeCell ref="AE7:AG8"/>
    <mergeCell ref="AH7:AJ8"/>
    <mergeCell ref="AK7:AM8"/>
    <mergeCell ref="AN7:AP8"/>
  </mergeCells>
  <pageMargins left="0" right="0" top="0" bottom="0" header="0.31496062992125984" footer="0.31496062992125984"/>
  <pageSetup paperSize="9" scale="2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0"/>
  <sheetViews>
    <sheetView view="pageBreakPreview" zoomScale="80" zoomScaleNormal="100" zoomScaleSheetLayoutView="80" workbookViewId="0">
      <pane ySplit="6" topLeftCell="A7" activePane="bottomLeft" state="frozen"/>
      <selection pane="bottomLeft" activeCell="Q4" sqref="Q4:S4"/>
    </sheetView>
  </sheetViews>
  <sheetFormatPr defaultRowHeight="15" x14ac:dyDescent="0.25"/>
  <cols>
    <col min="1" max="1" width="18.7109375" style="2" customWidth="1"/>
    <col min="2" max="3" width="13.85546875" style="2" customWidth="1"/>
    <col min="4" max="4" width="15.28515625" style="2" customWidth="1"/>
    <col min="5" max="7" width="13.85546875" style="2" customWidth="1"/>
    <col min="8" max="10" width="17.85546875" style="2" customWidth="1"/>
    <col min="11" max="16" width="13.85546875" style="2" hidden="1" customWidth="1"/>
    <col min="17" max="22" width="13.85546875" style="2" customWidth="1"/>
    <col min="23" max="32" width="14.5703125" style="2" hidden="1" customWidth="1"/>
    <col min="33" max="33" width="13.28515625" style="2" customWidth="1"/>
    <col min="34" max="16384" width="9.140625" style="2"/>
  </cols>
  <sheetData>
    <row r="1" spans="1:33" ht="81.75" customHeight="1" x14ac:dyDescent="0.3">
      <c r="B1" s="148" t="s">
        <v>31</v>
      </c>
      <c r="C1" s="148"/>
      <c r="D1" s="148"/>
      <c r="E1" s="148"/>
      <c r="F1" s="148"/>
      <c r="G1" s="148"/>
      <c r="H1" s="148"/>
      <c r="I1" s="148"/>
      <c r="J1" s="148"/>
      <c r="K1" s="7"/>
      <c r="L1" s="7"/>
      <c r="M1" s="7"/>
      <c r="N1" s="6"/>
      <c r="O1" s="6"/>
      <c r="P1" s="6"/>
      <c r="Q1" s="6"/>
      <c r="R1" s="6"/>
      <c r="S1" s="6"/>
      <c r="T1" s="7"/>
      <c r="U1" s="7"/>
      <c r="V1" s="7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3" spans="1:33" ht="20.25" customHeight="1" x14ac:dyDescent="0.25">
      <c r="A3" s="149" t="s">
        <v>12</v>
      </c>
      <c r="B3" s="137" t="s">
        <v>3</v>
      </c>
      <c r="C3" s="138"/>
      <c r="D3" s="139"/>
      <c r="E3" s="137" t="s">
        <v>4</v>
      </c>
      <c r="F3" s="138"/>
      <c r="G3" s="139"/>
      <c r="H3" s="137" t="s">
        <v>5</v>
      </c>
      <c r="I3" s="138"/>
      <c r="J3" s="139"/>
      <c r="K3" s="137" t="s">
        <v>8</v>
      </c>
      <c r="L3" s="138"/>
      <c r="M3" s="139"/>
      <c r="N3" s="137" t="s">
        <v>9</v>
      </c>
      <c r="O3" s="138"/>
      <c r="P3" s="139"/>
      <c r="Q3" s="137" t="s">
        <v>8</v>
      </c>
      <c r="R3" s="138"/>
      <c r="S3" s="139"/>
      <c r="T3" s="137" t="s">
        <v>9</v>
      </c>
      <c r="U3" s="138"/>
      <c r="V3" s="139"/>
      <c r="W3" s="143" t="s">
        <v>35</v>
      </c>
      <c r="X3" s="144"/>
      <c r="Y3" s="144"/>
      <c r="Z3" s="144"/>
      <c r="AA3" s="144"/>
      <c r="AB3" s="144"/>
      <c r="AC3" s="144"/>
      <c r="AD3" s="144"/>
      <c r="AE3" s="144"/>
      <c r="AF3" s="145"/>
      <c r="AG3" s="146" t="s">
        <v>26</v>
      </c>
    </row>
    <row r="4" spans="1:33" ht="128.25" customHeight="1" x14ac:dyDescent="0.25">
      <c r="A4" s="149"/>
      <c r="B4" s="140" t="s">
        <v>21</v>
      </c>
      <c r="C4" s="140"/>
      <c r="D4" s="140"/>
      <c r="E4" s="147" t="s">
        <v>1</v>
      </c>
      <c r="F4" s="147"/>
      <c r="G4" s="147"/>
      <c r="H4" s="140" t="s">
        <v>34</v>
      </c>
      <c r="I4" s="140"/>
      <c r="J4" s="140"/>
      <c r="K4" s="140" t="s">
        <v>22</v>
      </c>
      <c r="L4" s="140"/>
      <c r="M4" s="140"/>
      <c r="N4" s="140" t="s">
        <v>23</v>
      </c>
      <c r="O4" s="140"/>
      <c r="P4" s="140"/>
      <c r="Q4" s="140" t="s">
        <v>20</v>
      </c>
      <c r="R4" s="140"/>
      <c r="S4" s="140"/>
      <c r="T4" s="140" t="s">
        <v>36</v>
      </c>
      <c r="U4" s="140"/>
      <c r="V4" s="140"/>
      <c r="W4" s="142" t="s">
        <v>0</v>
      </c>
      <c r="X4" s="142"/>
      <c r="Y4" s="142"/>
      <c r="Z4" s="142"/>
      <c r="AA4" s="142" t="s">
        <v>24</v>
      </c>
      <c r="AB4" s="142"/>
      <c r="AC4" s="142"/>
      <c r="AD4" s="142" t="s">
        <v>2</v>
      </c>
      <c r="AE4" s="142"/>
      <c r="AF4" s="142"/>
      <c r="AG4" s="146"/>
    </row>
    <row r="5" spans="1:33" ht="54.75" customHeight="1" x14ac:dyDescent="0.25">
      <c r="A5" s="149"/>
      <c r="B5" s="135" t="s">
        <v>25</v>
      </c>
      <c r="C5" s="135" t="s">
        <v>30</v>
      </c>
      <c r="D5" s="135" t="s">
        <v>17</v>
      </c>
      <c r="E5" s="135" t="s">
        <v>25</v>
      </c>
      <c r="F5" s="135" t="s">
        <v>30</v>
      </c>
      <c r="G5" s="135" t="s">
        <v>17</v>
      </c>
      <c r="H5" s="135" t="s">
        <v>25</v>
      </c>
      <c r="I5" s="135" t="s">
        <v>30</v>
      </c>
      <c r="J5" s="135" t="s">
        <v>17</v>
      </c>
      <c r="K5" s="135" t="s">
        <v>25</v>
      </c>
      <c r="L5" s="135" t="s">
        <v>30</v>
      </c>
      <c r="M5" s="135" t="s">
        <v>17</v>
      </c>
      <c r="N5" s="135" t="s">
        <v>25</v>
      </c>
      <c r="O5" s="135" t="s">
        <v>30</v>
      </c>
      <c r="P5" s="135" t="s">
        <v>17</v>
      </c>
      <c r="Q5" s="135" t="s">
        <v>25</v>
      </c>
      <c r="R5" s="135" t="s">
        <v>30</v>
      </c>
      <c r="S5" s="135" t="s">
        <v>17</v>
      </c>
      <c r="T5" s="135" t="s">
        <v>25</v>
      </c>
      <c r="U5" s="135" t="s">
        <v>30</v>
      </c>
      <c r="V5" s="135" t="s">
        <v>17</v>
      </c>
      <c r="W5" s="135" t="s">
        <v>25</v>
      </c>
      <c r="X5" s="141" t="s">
        <v>30</v>
      </c>
      <c r="Y5" s="141"/>
      <c r="Z5" s="141" t="s">
        <v>18</v>
      </c>
      <c r="AA5" s="135" t="s">
        <v>25</v>
      </c>
      <c r="AB5" s="135" t="s">
        <v>30</v>
      </c>
      <c r="AC5" s="135" t="s">
        <v>19</v>
      </c>
      <c r="AD5" s="135" t="s">
        <v>25</v>
      </c>
      <c r="AE5" s="135" t="s">
        <v>30</v>
      </c>
      <c r="AF5" s="135" t="s">
        <v>17</v>
      </c>
      <c r="AG5" s="146"/>
    </row>
    <row r="6" spans="1:33" ht="90" customHeight="1" x14ac:dyDescent="0.25">
      <c r="A6" s="149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7" t="s">
        <v>6</v>
      </c>
      <c r="Y6" s="17" t="s">
        <v>7</v>
      </c>
      <c r="Z6" s="141"/>
      <c r="AA6" s="136"/>
      <c r="AB6" s="136"/>
      <c r="AC6" s="136"/>
      <c r="AD6" s="136"/>
      <c r="AE6" s="136"/>
      <c r="AF6" s="136"/>
      <c r="AG6" s="146"/>
    </row>
    <row r="7" spans="1:33" s="5" customFormat="1" ht="30.75" customHeight="1" x14ac:dyDescent="0.25">
      <c r="A7" s="9" t="s">
        <v>16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ht="36.75" customHeight="1" x14ac:dyDescent="0.25">
      <c r="A8" s="1" t="s">
        <v>14</v>
      </c>
      <c r="B8" s="11">
        <f>B9</f>
        <v>0</v>
      </c>
      <c r="C8" s="11">
        <f>C9</f>
        <v>0</v>
      </c>
      <c r="D8" s="11" t="e">
        <f>C8/B8*1000</f>
        <v>#DIV/0!</v>
      </c>
      <c r="E8" s="11">
        <f>E11</f>
        <v>0</v>
      </c>
      <c r="F8" s="11">
        <f>F11</f>
        <v>0</v>
      </c>
      <c r="G8" s="11" t="e">
        <f>F8/E8*1000</f>
        <v>#DIV/0!</v>
      </c>
      <c r="H8" s="10">
        <f>H10</f>
        <v>0</v>
      </c>
      <c r="I8" s="10">
        <f>I10</f>
        <v>0</v>
      </c>
      <c r="J8" s="10" t="e">
        <f>I8/H8*1000</f>
        <v>#DIV/0!</v>
      </c>
      <c r="K8" s="10">
        <f>K10</f>
        <v>0</v>
      </c>
      <c r="L8" s="10">
        <f>L10</f>
        <v>0</v>
      </c>
      <c r="M8" s="10" t="e">
        <f>L8/K8*1000</f>
        <v>#DIV/0!</v>
      </c>
      <c r="N8" s="10" t="e">
        <f>N10</f>
        <v>#VALUE!</v>
      </c>
      <c r="O8" s="10" t="e">
        <f>O10</f>
        <v>#VALUE!</v>
      </c>
      <c r="P8" s="10" t="e">
        <f>O8/N8*1000</f>
        <v>#VALUE!</v>
      </c>
      <c r="Q8" s="10" t="e">
        <f>Q9+Q10+Q11</f>
        <v>#VALUE!</v>
      </c>
      <c r="R8" s="10" t="e">
        <f>R9+R10+R11</f>
        <v>#VALUE!</v>
      </c>
      <c r="S8" s="10" t="e">
        <f>R8/Q8*1000</f>
        <v>#VALUE!</v>
      </c>
      <c r="T8" s="10">
        <f>T10</f>
        <v>0</v>
      </c>
      <c r="U8" s="10">
        <f>U10</f>
        <v>0</v>
      </c>
      <c r="V8" s="10" t="e">
        <f>U8/T8*1000</f>
        <v>#DIV/0!</v>
      </c>
      <c r="W8" s="13">
        <f>W9+W10+W11</f>
        <v>0</v>
      </c>
      <c r="X8" s="13">
        <f t="shared" ref="X8:Y8" si="0">X9+X10+X11</f>
        <v>0</v>
      </c>
      <c r="Y8" s="13">
        <f t="shared" si="0"/>
        <v>0</v>
      </c>
      <c r="Z8" s="13" t="e">
        <f>X8/W8*1000</f>
        <v>#DIV/0!</v>
      </c>
      <c r="AA8" s="13">
        <f>AA9+AA10+AA11</f>
        <v>0</v>
      </c>
      <c r="AB8" s="13">
        <f>AB9+AB10+AB11</f>
        <v>0</v>
      </c>
      <c r="AC8" s="13" t="e">
        <f>AB8/AA8*1000</f>
        <v>#DIV/0!</v>
      </c>
      <c r="AD8" s="13">
        <f>AD9+AD10+AD11</f>
        <v>0</v>
      </c>
      <c r="AE8" s="13">
        <f>AE9+AE10+AE11</f>
        <v>0</v>
      </c>
      <c r="AF8" s="13" t="e">
        <f>AE8/AD8*1000</f>
        <v>#DIV/0!</v>
      </c>
      <c r="AG8" s="13" t="e">
        <f>AG13+AG18+AG23</f>
        <v>#VALUE!</v>
      </c>
    </row>
    <row r="9" spans="1:33" ht="45" customHeight="1" x14ac:dyDescent="0.25">
      <c r="A9" s="1" t="s">
        <v>10</v>
      </c>
      <c r="B9" s="11">
        <f>B14+B19+B24</f>
        <v>0</v>
      </c>
      <c r="C9" s="11">
        <f>C14+C19+C24</f>
        <v>0</v>
      </c>
      <c r="D9" s="11" t="e">
        <f>C9/B9*1000</f>
        <v>#DIV/0!</v>
      </c>
      <c r="E9" s="11" t="s">
        <v>15</v>
      </c>
      <c r="F9" s="11" t="s">
        <v>15</v>
      </c>
      <c r="G9" s="11" t="s">
        <v>15</v>
      </c>
      <c r="H9" s="11" t="s">
        <v>15</v>
      </c>
      <c r="I9" s="11" t="s">
        <v>15</v>
      </c>
      <c r="J9" s="11" t="s">
        <v>15</v>
      </c>
      <c r="K9" s="11" t="s">
        <v>15</v>
      </c>
      <c r="L9" s="11" t="s">
        <v>15</v>
      </c>
      <c r="M9" s="11" t="s">
        <v>15</v>
      </c>
      <c r="N9" s="11" t="s">
        <v>15</v>
      </c>
      <c r="O9" s="11" t="s">
        <v>15</v>
      </c>
      <c r="P9" s="11" t="s">
        <v>15</v>
      </c>
      <c r="Q9" s="10" t="e">
        <f>Q14+Q19+Q24</f>
        <v>#VALUE!</v>
      </c>
      <c r="R9" s="10" t="e">
        <f t="shared" ref="R9" si="1">R14+R19+R24</f>
        <v>#VALUE!</v>
      </c>
      <c r="S9" s="10" t="e">
        <f t="shared" ref="S9:S11" si="2">R9/Q9*1000</f>
        <v>#VALUE!</v>
      </c>
      <c r="T9" s="11" t="s">
        <v>15</v>
      </c>
      <c r="U9" s="11" t="s">
        <v>15</v>
      </c>
      <c r="V9" s="11" t="s">
        <v>15</v>
      </c>
      <c r="W9" s="13">
        <f>W14+W19+W24</f>
        <v>0</v>
      </c>
      <c r="X9" s="13">
        <f t="shared" ref="X9:Y9" si="3">X14+X19+X24</f>
        <v>0</v>
      </c>
      <c r="Y9" s="13">
        <f t="shared" si="3"/>
        <v>0</v>
      </c>
      <c r="Z9" s="13" t="e">
        <f t="shared" ref="Z9:Z11" si="4">X9/W9*1000</f>
        <v>#DIV/0!</v>
      </c>
      <c r="AA9" s="13">
        <f>AA14+AA19+AA24</f>
        <v>0</v>
      </c>
      <c r="AB9" s="13">
        <f t="shared" ref="AB9" si="5">AB14+AB19+AB24</f>
        <v>0</v>
      </c>
      <c r="AC9" s="13" t="e">
        <f t="shared" ref="AC9:AC11" si="6">AB9/AA9*1000</f>
        <v>#DIV/0!</v>
      </c>
      <c r="AD9" s="13">
        <f>AD14+AD19+AD24</f>
        <v>0</v>
      </c>
      <c r="AE9" s="13">
        <f t="shared" ref="AE9" si="7">AE14+AE19+AE24</f>
        <v>0</v>
      </c>
      <c r="AF9" s="13" t="e">
        <f t="shared" ref="AF9:AF11" si="8">AE9/AD9*1000</f>
        <v>#DIV/0!</v>
      </c>
      <c r="AG9" s="13" t="e">
        <f t="shared" ref="AG9:AG11" si="9">AG14+AG19+AG24</f>
        <v>#VALUE!</v>
      </c>
    </row>
    <row r="10" spans="1:33" ht="36.75" customHeight="1" x14ac:dyDescent="0.25">
      <c r="A10" s="1" t="s">
        <v>11</v>
      </c>
      <c r="B10" s="11" t="s">
        <v>15</v>
      </c>
      <c r="C10" s="11" t="s">
        <v>15</v>
      </c>
      <c r="D10" s="11" t="s">
        <v>15</v>
      </c>
      <c r="E10" s="11">
        <f>E15+E20+E25</f>
        <v>0</v>
      </c>
      <c r="F10" s="11">
        <f>F15+F20+F25</f>
        <v>0</v>
      </c>
      <c r="G10" s="11" t="e">
        <f>F10/E10*1000</f>
        <v>#DIV/0!</v>
      </c>
      <c r="H10" s="10">
        <f>H15+H20+H25</f>
        <v>0</v>
      </c>
      <c r="I10" s="10">
        <f>I15+I20+I25</f>
        <v>0</v>
      </c>
      <c r="J10" s="10" t="e">
        <f>I10/H10*1000</f>
        <v>#DIV/0!</v>
      </c>
      <c r="K10" s="10">
        <f>K15+K20+K25</f>
        <v>0</v>
      </c>
      <c r="L10" s="10">
        <f>L15+L20+L25</f>
        <v>0</v>
      </c>
      <c r="M10" s="10" t="e">
        <f>L10/K10*1000</f>
        <v>#DIV/0!</v>
      </c>
      <c r="N10" s="10" t="e">
        <f>N15+N20+N25</f>
        <v>#VALUE!</v>
      </c>
      <c r="O10" s="10" t="e">
        <f>O15+O20+O25</f>
        <v>#VALUE!</v>
      </c>
      <c r="P10" s="10" t="e">
        <f>O10/N10*1000</f>
        <v>#VALUE!</v>
      </c>
      <c r="Q10" s="10" t="e">
        <f t="shared" ref="Q10:Q11" si="10">Q15+Q20+Q25</f>
        <v>#VALUE!</v>
      </c>
      <c r="R10" s="10" t="e">
        <f>R15+R20+R25</f>
        <v>#VALUE!</v>
      </c>
      <c r="S10" s="10" t="e">
        <f t="shared" si="2"/>
        <v>#VALUE!</v>
      </c>
      <c r="T10" s="10">
        <f>T15+T20+T25</f>
        <v>0</v>
      </c>
      <c r="U10" s="10">
        <f>U15+U20+U25</f>
        <v>0</v>
      </c>
      <c r="V10" s="10" t="e">
        <f>U10/T10*1000</f>
        <v>#DIV/0!</v>
      </c>
      <c r="W10" s="13">
        <f t="shared" ref="W10:W11" si="11">W15+W20+W25</f>
        <v>0</v>
      </c>
      <c r="X10" s="13">
        <f>X15+X20+X25</f>
        <v>0</v>
      </c>
      <c r="Y10" s="13">
        <f>Y15+Y20+Y25</f>
        <v>0</v>
      </c>
      <c r="Z10" s="13" t="e">
        <f t="shared" si="4"/>
        <v>#DIV/0!</v>
      </c>
      <c r="AA10" s="13">
        <f t="shared" ref="AA10:AA11" si="12">AA15+AA20+AA25</f>
        <v>0</v>
      </c>
      <c r="AB10" s="13">
        <f>AB15+AB20+AB25</f>
        <v>0</v>
      </c>
      <c r="AC10" s="13" t="e">
        <f t="shared" si="6"/>
        <v>#DIV/0!</v>
      </c>
      <c r="AD10" s="13">
        <f t="shared" ref="AD10:AD11" si="13">AD15+AD20+AD25</f>
        <v>0</v>
      </c>
      <c r="AE10" s="13">
        <f>AE15+AE20+AE25</f>
        <v>0</v>
      </c>
      <c r="AF10" s="13" t="e">
        <f t="shared" si="8"/>
        <v>#DIV/0!</v>
      </c>
      <c r="AG10" s="13" t="e">
        <f t="shared" si="9"/>
        <v>#VALUE!</v>
      </c>
    </row>
    <row r="11" spans="1:33" ht="48.75" customHeight="1" x14ac:dyDescent="0.25">
      <c r="A11" s="1" t="s">
        <v>13</v>
      </c>
      <c r="B11" s="11" t="s">
        <v>15</v>
      </c>
      <c r="C11" s="11" t="s">
        <v>15</v>
      </c>
      <c r="D11" s="11" t="s">
        <v>15</v>
      </c>
      <c r="E11" s="11">
        <f>E16+E21+E26</f>
        <v>0</v>
      </c>
      <c r="F11" s="11">
        <f>F16+F21+F26</f>
        <v>0</v>
      </c>
      <c r="G11" s="11" t="e">
        <f>F11/E11*1000</f>
        <v>#DIV/0!</v>
      </c>
      <c r="H11" s="11" t="s">
        <v>15</v>
      </c>
      <c r="I11" s="11" t="s">
        <v>15</v>
      </c>
      <c r="J11" s="11" t="s">
        <v>15</v>
      </c>
      <c r="K11" s="11" t="s">
        <v>15</v>
      </c>
      <c r="L11" s="11" t="s">
        <v>15</v>
      </c>
      <c r="M11" s="11" t="s">
        <v>15</v>
      </c>
      <c r="N11" s="11" t="s">
        <v>15</v>
      </c>
      <c r="O11" s="11" t="s">
        <v>15</v>
      </c>
      <c r="P11" s="11" t="s">
        <v>15</v>
      </c>
      <c r="Q11" s="10" t="e">
        <f t="shared" si="10"/>
        <v>#VALUE!</v>
      </c>
      <c r="R11" s="10" t="e">
        <f>R16+R21+R26</f>
        <v>#VALUE!</v>
      </c>
      <c r="S11" s="10" t="e">
        <f t="shared" si="2"/>
        <v>#VALUE!</v>
      </c>
      <c r="T11" s="11" t="s">
        <v>15</v>
      </c>
      <c r="U11" s="11" t="s">
        <v>15</v>
      </c>
      <c r="V11" s="11" t="s">
        <v>15</v>
      </c>
      <c r="W11" s="13">
        <f t="shared" si="11"/>
        <v>0</v>
      </c>
      <c r="X11" s="13">
        <f>X16+X21+X26</f>
        <v>0</v>
      </c>
      <c r="Y11" s="13">
        <f>Y16+Y21+Y26</f>
        <v>0</v>
      </c>
      <c r="Z11" s="13" t="e">
        <f t="shared" si="4"/>
        <v>#DIV/0!</v>
      </c>
      <c r="AA11" s="13">
        <f t="shared" si="12"/>
        <v>0</v>
      </c>
      <c r="AB11" s="13">
        <f>AB16+AB21+AB26</f>
        <v>0</v>
      </c>
      <c r="AC11" s="13" t="e">
        <f t="shared" si="6"/>
        <v>#DIV/0!</v>
      </c>
      <c r="AD11" s="13">
        <f t="shared" si="13"/>
        <v>0</v>
      </c>
      <c r="AE11" s="13">
        <f>AE16+AE21+AE26</f>
        <v>0</v>
      </c>
      <c r="AF11" s="13" t="e">
        <f t="shared" si="8"/>
        <v>#DIV/0!</v>
      </c>
      <c r="AG11" s="13" t="e">
        <f t="shared" si="9"/>
        <v>#VALUE!</v>
      </c>
    </row>
    <row r="12" spans="1:33" s="5" customFormat="1" ht="30.75" customHeight="1" x14ac:dyDescent="0.25">
      <c r="A12" s="8" t="s">
        <v>33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ht="36.75" customHeight="1" x14ac:dyDescent="0.25">
      <c r="A13" s="1" t="s">
        <v>14</v>
      </c>
      <c r="B13" s="11">
        <f>B14</f>
        <v>0</v>
      </c>
      <c r="C13" s="11">
        <f>C14</f>
        <v>0</v>
      </c>
      <c r="D13" s="11" t="e">
        <f>C13/B13*1000</f>
        <v>#DIV/0!</v>
      </c>
      <c r="E13" s="10">
        <f>E16</f>
        <v>0</v>
      </c>
      <c r="F13" s="10">
        <f>F16</f>
        <v>0</v>
      </c>
      <c r="G13" s="10" t="e">
        <f>F13/E13*1000</f>
        <v>#DIV/0!</v>
      </c>
      <c r="H13" s="11" t="s">
        <v>15</v>
      </c>
      <c r="I13" s="11" t="s">
        <v>15</v>
      </c>
      <c r="J13" s="11" t="s">
        <v>15</v>
      </c>
      <c r="K13" s="11">
        <f>K15</f>
        <v>0</v>
      </c>
      <c r="L13" s="11">
        <f>L15</f>
        <v>0</v>
      </c>
      <c r="M13" s="11" t="e">
        <f>L13/K13*1000</f>
        <v>#DIV/0!</v>
      </c>
      <c r="N13" s="11" t="s">
        <v>15</v>
      </c>
      <c r="O13" s="11" t="s">
        <v>15</v>
      </c>
      <c r="P13" s="11" t="s">
        <v>15</v>
      </c>
      <c r="Q13" s="11" t="s">
        <v>15</v>
      </c>
      <c r="R13" s="11" t="s">
        <v>15</v>
      </c>
      <c r="S13" s="11" t="s">
        <v>15</v>
      </c>
      <c r="T13" s="11">
        <f>T15</f>
        <v>0</v>
      </c>
      <c r="U13" s="11">
        <f>U15</f>
        <v>0</v>
      </c>
      <c r="V13" s="11" t="e">
        <f>U13/T13*1000</f>
        <v>#DIV/0!</v>
      </c>
      <c r="W13" s="13">
        <f>W14+W15+W16</f>
        <v>0</v>
      </c>
      <c r="X13" s="13">
        <f t="shared" ref="X13:Y13" si="14">X14+X15+X16</f>
        <v>0</v>
      </c>
      <c r="Y13" s="13">
        <f t="shared" si="14"/>
        <v>0</v>
      </c>
      <c r="Z13" s="13" t="e">
        <f>X13/W13*1000</f>
        <v>#DIV/0!</v>
      </c>
      <c r="AA13" s="13">
        <f>AA14+AA15+AA16</f>
        <v>0</v>
      </c>
      <c r="AB13" s="13">
        <f>AB14+AB15+AB16</f>
        <v>0</v>
      </c>
      <c r="AC13" s="13" t="e">
        <f>AB13/AA13*1000</f>
        <v>#DIV/0!</v>
      </c>
      <c r="AD13" s="13">
        <f>AD14+AD15+AD16</f>
        <v>0</v>
      </c>
      <c r="AE13" s="13">
        <f>AE14+AE15+AE16</f>
        <v>0</v>
      </c>
      <c r="AF13" s="13" t="e">
        <f>AE13/AD13*1000</f>
        <v>#DIV/0!</v>
      </c>
      <c r="AG13" s="13" t="e">
        <f>B13+E13+H13+K13+N13+Q13+W13+AA13+AD13</f>
        <v>#VALUE!</v>
      </c>
    </row>
    <row r="14" spans="1:33" ht="45" customHeight="1" x14ac:dyDescent="0.25">
      <c r="A14" s="1" t="s">
        <v>10</v>
      </c>
      <c r="B14" s="18"/>
      <c r="C14" s="18"/>
      <c r="D14" s="11" t="e">
        <f>C14/B14*1000</f>
        <v>#DIV/0!</v>
      </c>
      <c r="E14" s="11" t="s">
        <v>15</v>
      </c>
      <c r="F14" s="11" t="s">
        <v>15</v>
      </c>
      <c r="G14" s="11" t="s">
        <v>15</v>
      </c>
      <c r="H14" s="11" t="s">
        <v>15</v>
      </c>
      <c r="I14" s="11" t="s">
        <v>15</v>
      </c>
      <c r="J14" s="11" t="s">
        <v>15</v>
      </c>
      <c r="K14" s="11" t="s">
        <v>15</v>
      </c>
      <c r="L14" s="11" t="s">
        <v>15</v>
      </c>
      <c r="M14" s="11" t="s">
        <v>15</v>
      </c>
      <c r="N14" s="11" t="s">
        <v>15</v>
      </c>
      <c r="O14" s="11" t="s">
        <v>15</v>
      </c>
      <c r="P14" s="11" t="s">
        <v>15</v>
      </c>
      <c r="Q14" s="11" t="s">
        <v>15</v>
      </c>
      <c r="R14" s="11" t="s">
        <v>15</v>
      </c>
      <c r="S14" s="11" t="s">
        <v>15</v>
      </c>
      <c r="T14" s="18"/>
      <c r="U14" s="18"/>
      <c r="V14" s="11" t="e">
        <f t="shared" ref="V14:V15" si="15">U14/T14*1000</f>
        <v>#DIV/0!</v>
      </c>
      <c r="W14" s="12"/>
      <c r="X14" s="12"/>
      <c r="Y14" s="12"/>
      <c r="Z14" s="13" t="e">
        <f t="shared" ref="Z14:Z16" si="16">X14/W14*1000</f>
        <v>#DIV/0!</v>
      </c>
      <c r="AA14" s="12"/>
      <c r="AB14" s="12"/>
      <c r="AC14" s="13" t="e">
        <f t="shared" ref="AC14:AC16" si="17">AB14/AA14*1000</f>
        <v>#DIV/0!</v>
      </c>
      <c r="AD14" s="12"/>
      <c r="AE14" s="12"/>
      <c r="AF14" s="13" t="e">
        <f t="shared" ref="AF14:AF16" si="18">AE14/AD14*1000</f>
        <v>#DIV/0!</v>
      </c>
      <c r="AG14" s="13" t="e">
        <f t="shared" ref="AG14:AG16" si="19">B14+E14+H14+K14+N14+Q14+W14+AA14+AD14</f>
        <v>#VALUE!</v>
      </c>
    </row>
    <row r="15" spans="1:33" ht="36.75" customHeight="1" x14ac:dyDescent="0.25">
      <c r="A15" s="1" t="s">
        <v>11</v>
      </c>
      <c r="B15" s="11" t="s">
        <v>15</v>
      </c>
      <c r="C15" s="11" t="s">
        <v>15</v>
      </c>
      <c r="D15" s="11" t="s">
        <v>15</v>
      </c>
      <c r="E15" s="12"/>
      <c r="F15" s="12"/>
      <c r="G15" s="10" t="e">
        <f>F15/E15*1000</f>
        <v>#DIV/0!</v>
      </c>
      <c r="H15" s="19"/>
      <c r="I15" s="19"/>
      <c r="J15" s="11" t="e">
        <f>I15/H15*1000</f>
        <v>#DIV/0!</v>
      </c>
      <c r="K15" s="18"/>
      <c r="L15" s="18"/>
      <c r="M15" s="11" t="e">
        <f>L15/K15*1000</f>
        <v>#DIV/0!</v>
      </c>
      <c r="N15" s="11" t="s">
        <v>15</v>
      </c>
      <c r="O15" s="11" t="s">
        <v>15</v>
      </c>
      <c r="P15" s="11" t="s">
        <v>15</v>
      </c>
      <c r="Q15" s="11" t="s">
        <v>15</v>
      </c>
      <c r="R15" s="11" t="s">
        <v>15</v>
      </c>
      <c r="S15" s="11" t="s">
        <v>15</v>
      </c>
      <c r="T15" s="18"/>
      <c r="U15" s="18"/>
      <c r="V15" s="11" t="e">
        <f t="shared" si="15"/>
        <v>#DIV/0!</v>
      </c>
      <c r="W15" s="12"/>
      <c r="X15" s="12"/>
      <c r="Y15" s="12"/>
      <c r="Z15" s="13" t="e">
        <f t="shared" si="16"/>
        <v>#DIV/0!</v>
      </c>
      <c r="AA15" s="12"/>
      <c r="AB15" s="12"/>
      <c r="AC15" s="13" t="e">
        <f t="shared" si="17"/>
        <v>#DIV/0!</v>
      </c>
      <c r="AD15" s="12"/>
      <c r="AE15" s="12"/>
      <c r="AF15" s="13" t="e">
        <f t="shared" si="18"/>
        <v>#DIV/0!</v>
      </c>
      <c r="AG15" s="13" t="e">
        <f t="shared" si="19"/>
        <v>#VALUE!</v>
      </c>
    </row>
    <row r="16" spans="1:33" ht="48.75" customHeight="1" x14ac:dyDescent="0.25">
      <c r="A16" s="1" t="s">
        <v>13</v>
      </c>
      <c r="B16" s="11" t="s">
        <v>15</v>
      </c>
      <c r="C16" s="11" t="s">
        <v>15</v>
      </c>
      <c r="D16" s="11" t="s">
        <v>15</v>
      </c>
      <c r="E16" s="12"/>
      <c r="F16" s="12"/>
      <c r="G16" s="10" t="e">
        <f>F16/E16*1000</f>
        <v>#DIV/0!</v>
      </c>
      <c r="H16" s="11" t="s">
        <v>15</v>
      </c>
      <c r="I16" s="11" t="s">
        <v>15</v>
      </c>
      <c r="J16" s="11" t="s">
        <v>15</v>
      </c>
      <c r="K16" s="11" t="s">
        <v>15</v>
      </c>
      <c r="L16" s="11" t="s">
        <v>15</v>
      </c>
      <c r="M16" s="11" t="s">
        <v>15</v>
      </c>
      <c r="N16" s="11" t="s">
        <v>15</v>
      </c>
      <c r="O16" s="11" t="s">
        <v>15</v>
      </c>
      <c r="P16" s="11" t="s">
        <v>15</v>
      </c>
      <c r="Q16" s="11" t="s">
        <v>15</v>
      </c>
      <c r="R16" s="11" t="s">
        <v>15</v>
      </c>
      <c r="S16" s="11" t="s">
        <v>15</v>
      </c>
      <c r="T16" s="18"/>
      <c r="U16" s="18"/>
      <c r="V16" s="11" t="e">
        <f>U16/T16*1000</f>
        <v>#DIV/0!</v>
      </c>
      <c r="W16" s="12"/>
      <c r="X16" s="12"/>
      <c r="Y16" s="12"/>
      <c r="Z16" s="13" t="e">
        <f t="shared" si="16"/>
        <v>#DIV/0!</v>
      </c>
      <c r="AA16" s="12"/>
      <c r="AB16" s="12"/>
      <c r="AC16" s="13" t="e">
        <f t="shared" si="17"/>
        <v>#DIV/0!</v>
      </c>
      <c r="AD16" s="12"/>
      <c r="AE16" s="12"/>
      <c r="AF16" s="13" t="e">
        <f t="shared" si="18"/>
        <v>#DIV/0!</v>
      </c>
      <c r="AG16" s="13" t="e">
        <f t="shared" si="19"/>
        <v>#VALUE!</v>
      </c>
    </row>
    <row r="17" spans="1:33" s="5" customFormat="1" ht="30.75" customHeight="1" x14ac:dyDescent="0.25">
      <c r="A17" s="8" t="s">
        <v>37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ht="36.75" customHeight="1" x14ac:dyDescent="0.25">
      <c r="A18" s="1" t="s">
        <v>14</v>
      </c>
      <c r="B18" s="18">
        <f>B19</f>
        <v>0</v>
      </c>
      <c r="C18" s="18">
        <f>C19</f>
        <v>0</v>
      </c>
      <c r="D18" s="11" t="e">
        <f>C18/B18*1000</f>
        <v>#DIV/0!</v>
      </c>
      <c r="E18" s="10">
        <f>E21</f>
        <v>0</v>
      </c>
      <c r="F18" s="10">
        <f>F21</f>
        <v>0</v>
      </c>
      <c r="G18" s="10" t="e">
        <f>F18/E18*1000</f>
        <v>#DIV/0!</v>
      </c>
      <c r="H18" s="10">
        <f>H20</f>
        <v>0</v>
      </c>
      <c r="I18" s="10">
        <f>I20</f>
        <v>0</v>
      </c>
      <c r="J18" s="10" t="e">
        <f>I18/H18*1000</f>
        <v>#DIV/0!</v>
      </c>
      <c r="K18" s="10">
        <f>K20</f>
        <v>0</v>
      </c>
      <c r="L18" s="10">
        <f>L20</f>
        <v>0</v>
      </c>
      <c r="M18" s="10" t="e">
        <f>L18/K18*1000</f>
        <v>#DIV/0!</v>
      </c>
      <c r="N18" s="10">
        <f>N20</f>
        <v>0</v>
      </c>
      <c r="O18" s="10">
        <f>O20</f>
        <v>0</v>
      </c>
      <c r="P18" s="10" t="e">
        <f>O18/N18*1000</f>
        <v>#DIV/0!</v>
      </c>
      <c r="Q18" s="11" t="s">
        <v>15</v>
      </c>
      <c r="R18" s="11" t="s">
        <v>15</v>
      </c>
      <c r="S18" s="11" t="s">
        <v>15</v>
      </c>
      <c r="T18" s="11">
        <f>T20</f>
        <v>0</v>
      </c>
      <c r="U18" s="11">
        <f>U20</f>
        <v>0</v>
      </c>
      <c r="V18" s="10" t="e">
        <f>U18/T18*1000</f>
        <v>#DIV/0!</v>
      </c>
      <c r="W18" s="13">
        <f>W19+W20+W21</f>
        <v>0</v>
      </c>
      <c r="X18" s="13">
        <f t="shared" ref="X18:Y18" si="20">X19+X20+X21</f>
        <v>0</v>
      </c>
      <c r="Y18" s="13">
        <f t="shared" si="20"/>
        <v>0</v>
      </c>
      <c r="Z18" s="13" t="e">
        <f>X18/W18*1000</f>
        <v>#DIV/0!</v>
      </c>
      <c r="AA18" s="13">
        <f>AA19+AA20+AA21</f>
        <v>0</v>
      </c>
      <c r="AB18" s="13">
        <f>AB19+AB20+AB21</f>
        <v>0</v>
      </c>
      <c r="AC18" s="13" t="e">
        <f>AB18/AA18*1000</f>
        <v>#DIV/0!</v>
      </c>
      <c r="AD18" s="13">
        <f>AD19+AD20+AD21</f>
        <v>0</v>
      </c>
      <c r="AE18" s="13">
        <f>AE19+AE20+AE21</f>
        <v>0</v>
      </c>
      <c r="AF18" s="13" t="e">
        <f>AE18/AD18*1000</f>
        <v>#DIV/0!</v>
      </c>
      <c r="AG18" s="13" t="e">
        <f>B18+E18+H18+K18+N18+Q18+W18+AA18+AD18</f>
        <v>#VALUE!</v>
      </c>
    </row>
    <row r="19" spans="1:33" ht="45" customHeight="1" x14ac:dyDescent="0.25">
      <c r="A19" s="1" t="s">
        <v>10</v>
      </c>
      <c r="B19" s="18"/>
      <c r="C19" s="18"/>
      <c r="D19" s="11" t="e">
        <f>C19/B19*1000</f>
        <v>#DIV/0!</v>
      </c>
      <c r="E19" s="11" t="s">
        <v>15</v>
      </c>
      <c r="F19" s="11" t="s">
        <v>15</v>
      </c>
      <c r="G19" s="11" t="s">
        <v>15</v>
      </c>
      <c r="H19" s="11" t="s">
        <v>15</v>
      </c>
      <c r="I19" s="11" t="s">
        <v>15</v>
      </c>
      <c r="J19" s="11" t="s">
        <v>15</v>
      </c>
      <c r="K19" s="11" t="s">
        <v>15</v>
      </c>
      <c r="L19" s="11" t="s">
        <v>15</v>
      </c>
      <c r="M19" s="11" t="s">
        <v>15</v>
      </c>
      <c r="N19" s="11" t="s">
        <v>15</v>
      </c>
      <c r="O19" s="11" t="s">
        <v>15</v>
      </c>
      <c r="P19" s="11" t="s">
        <v>15</v>
      </c>
      <c r="Q19" s="11" t="s">
        <v>15</v>
      </c>
      <c r="R19" s="11" t="s">
        <v>15</v>
      </c>
      <c r="S19" s="11" t="s">
        <v>15</v>
      </c>
      <c r="T19" s="19"/>
      <c r="U19" s="19"/>
      <c r="V19" s="11" t="e">
        <f t="shared" ref="V19:V20" si="21">U19/T19*1000</f>
        <v>#DIV/0!</v>
      </c>
      <c r="W19" s="12"/>
      <c r="X19" s="12"/>
      <c r="Y19" s="12"/>
      <c r="Z19" s="13" t="e">
        <f t="shared" ref="Z19:Z21" si="22">X19/W19*1000</f>
        <v>#DIV/0!</v>
      </c>
      <c r="AA19" s="12"/>
      <c r="AB19" s="12"/>
      <c r="AC19" s="13" t="e">
        <f t="shared" ref="AC19:AC21" si="23">AB19/AA19*1000</f>
        <v>#DIV/0!</v>
      </c>
      <c r="AD19" s="12"/>
      <c r="AE19" s="12"/>
      <c r="AF19" s="13" t="e">
        <f t="shared" ref="AF19:AF21" si="24">AE19/AD19*1000</f>
        <v>#DIV/0!</v>
      </c>
      <c r="AG19" s="13" t="e">
        <f t="shared" ref="AG19:AG21" si="25">B19+E19+H19+K19+N19+Q19+W19+AA19+AD19</f>
        <v>#VALUE!</v>
      </c>
    </row>
    <row r="20" spans="1:33" ht="36.75" customHeight="1" x14ac:dyDescent="0.25">
      <c r="A20" s="1" t="s">
        <v>11</v>
      </c>
      <c r="B20" s="11" t="s">
        <v>15</v>
      </c>
      <c r="C20" s="11" t="s">
        <v>15</v>
      </c>
      <c r="D20" s="11" t="s">
        <v>15</v>
      </c>
      <c r="E20" s="19"/>
      <c r="F20" s="19"/>
      <c r="G20" s="11" t="e">
        <f t="shared" ref="G20:G21" si="26">F20/E20*1000</f>
        <v>#DIV/0!</v>
      </c>
      <c r="H20" s="12"/>
      <c r="I20" s="12"/>
      <c r="J20" s="10" t="e">
        <f>I20/H20*1000</f>
        <v>#DIV/0!</v>
      </c>
      <c r="K20" s="12"/>
      <c r="L20" s="12"/>
      <c r="M20" s="10" t="e">
        <f>L20/K20*1000</f>
        <v>#DIV/0!</v>
      </c>
      <c r="N20" s="12"/>
      <c r="O20" s="12"/>
      <c r="P20" s="10" t="e">
        <f>O20/N20*1000</f>
        <v>#DIV/0!</v>
      </c>
      <c r="Q20" s="11" t="s">
        <v>15</v>
      </c>
      <c r="R20" s="11" t="s">
        <v>15</v>
      </c>
      <c r="S20" s="11" t="s">
        <v>15</v>
      </c>
      <c r="T20" s="18"/>
      <c r="U20" s="18"/>
      <c r="V20" s="10" t="e">
        <f t="shared" si="21"/>
        <v>#DIV/0!</v>
      </c>
      <c r="W20" s="12"/>
      <c r="X20" s="12"/>
      <c r="Y20" s="12"/>
      <c r="Z20" s="13" t="e">
        <f t="shared" si="22"/>
        <v>#DIV/0!</v>
      </c>
      <c r="AA20" s="12"/>
      <c r="AB20" s="12"/>
      <c r="AC20" s="13" t="e">
        <f t="shared" si="23"/>
        <v>#DIV/0!</v>
      </c>
      <c r="AD20" s="12"/>
      <c r="AE20" s="12"/>
      <c r="AF20" s="13" t="e">
        <f t="shared" si="24"/>
        <v>#DIV/0!</v>
      </c>
      <c r="AG20" s="13" t="e">
        <f t="shared" si="25"/>
        <v>#VALUE!</v>
      </c>
    </row>
    <row r="21" spans="1:33" ht="48.75" customHeight="1" x14ac:dyDescent="0.25">
      <c r="A21" s="1" t="s">
        <v>13</v>
      </c>
      <c r="B21" s="11" t="s">
        <v>15</v>
      </c>
      <c r="C21" s="11" t="s">
        <v>15</v>
      </c>
      <c r="D21" s="11" t="s">
        <v>15</v>
      </c>
      <c r="E21" s="12"/>
      <c r="F21" s="12"/>
      <c r="G21" s="10" t="e">
        <f t="shared" si="26"/>
        <v>#DIV/0!</v>
      </c>
      <c r="H21" s="11" t="s">
        <v>15</v>
      </c>
      <c r="I21" s="11" t="s">
        <v>15</v>
      </c>
      <c r="J21" s="11" t="s">
        <v>15</v>
      </c>
      <c r="K21" s="11" t="s">
        <v>15</v>
      </c>
      <c r="L21" s="11" t="s">
        <v>15</v>
      </c>
      <c r="M21" s="11" t="s">
        <v>15</v>
      </c>
      <c r="N21" s="11" t="s">
        <v>15</v>
      </c>
      <c r="O21" s="11" t="s">
        <v>15</v>
      </c>
      <c r="P21" s="11" t="s">
        <v>15</v>
      </c>
      <c r="Q21" s="11" t="s">
        <v>15</v>
      </c>
      <c r="R21" s="11" t="s">
        <v>15</v>
      </c>
      <c r="S21" s="11" t="s">
        <v>15</v>
      </c>
      <c r="T21" s="19"/>
      <c r="U21" s="19"/>
      <c r="V21" s="11" t="e">
        <f>U21/T21*1000</f>
        <v>#DIV/0!</v>
      </c>
      <c r="W21" s="12"/>
      <c r="X21" s="12"/>
      <c r="Y21" s="12"/>
      <c r="Z21" s="13" t="e">
        <f t="shared" si="22"/>
        <v>#DIV/0!</v>
      </c>
      <c r="AA21" s="12"/>
      <c r="AB21" s="12"/>
      <c r="AC21" s="13" t="e">
        <f t="shared" si="23"/>
        <v>#DIV/0!</v>
      </c>
      <c r="AD21" s="12"/>
      <c r="AE21" s="12"/>
      <c r="AF21" s="13" t="e">
        <f t="shared" si="24"/>
        <v>#DIV/0!</v>
      </c>
      <c r="AG21" s="13" t="e">
        <f t="shared" si="25"/>
        <v>#VALUE!</v>
      </c>
    </row>
    <row r="22" spans="1:33" s="5" customFormat="1" ht="30.75" customHeight="1" x14ac:dyDescent="0.25">
      <c r="A22" s="8" t="s">
        <v>38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ht="36.75" customHeight="1" x14ac:dyDescent="0.25">
      <c r="A23" s="1" t="s">
        <v>14</v>
      </c>
      <c r="B23" s="18">
        <f>B24</f>
        <v>0</v>
      </c>
      <c r="C23" s="18">
        <f>C24</f>
        <v>0</v>
      </c>
      <c r="D23" s="11" t="e">
        <f>C23/B23*1000</f>
        <v>#DIV/0!</v>
      </c>
      <c r="E23" s="10">
        <f>E26</f>
        <v>0</v>
      </c>
      <c r="F23" s="10">
        <f>F26</f>
        <v>0</v>
      </c>
      <c r="G23" s="10" t="e">
        <f>F23/E23*1000</f>
        <v>#DIV/0!</v>
      </c>
      <c r="H23" s="10">
        <f>H25</f>
        <v>0</v>
      </c>
      <c r="I23" s="10">
        <f>I25</f>
        <v>0</v>
      </c>
      <c r="J23" s="10" t="e">
        <f>I23/H23*1000</f>
        <v>#DIV/0!</v>
      </c>
      <c r="K23" s="10">
        <f>K25</f>
        <v>0</v>
      </c>
      <c r="L23" s="10">
        <f>L25</f>
        <v>0</v>
      </c>
      <c r="M23" s="10" t="e">
        <f>L23/K23*1000</f>
        <v>#DIV/0!</v>
      </c>
      <c r="N23" s="10">
        <f>N25</f>
        <v>0</v>
      </c>
      <c r="O23" s="10">
        <f>O25</f>
        <v>0</v>
      </c>
      <c r="P23" s="10" t="e">
        <f>O23/N23*1000</f>
        <v>#DIV/0!</v>
      </c>
      <c r="Q23" s="11" t="s">
        <v>15</v>
      </c>
      <c r="R23" s="11" t="s">
        <v>15</v>
      </c>
      <c r="S23" s="11" t="s">
        <v>15</v>
      </c>
      <c r="T23" s="10">
        <f>T25</f>
        <v>0</v>
      </c>
      <c r="U23" s="10">
        <f>U25</f>
        <v>0</v>
      </c>
      <c r="V23" s="10" t="e">
        <f>U23/T23*1000</f>
        <v>#DIV/0!</v>
      </c>
      <c r="W23" s="13">
        <f>W24+W25+W26</f>
        <v>0</v>
      </c>
      <c r="X23" s="13">
        <f t="shared" ref="X23:Y23" si="27">X24+X25+X26</f>
        <v>0</v>
      </c>
      <c r="Y23" s="13">
        <f t="shared" si="27"/>
        <v>0</v>
      </c>
      <c r="Z23" s="13" t="e">
        <f>X23/W23*1000</f>
        <v>#DIV/0!</v>
      </c>
      <c r="AA23" s="13">
        <f>AA24+AA25+AA26</f>
        <v>0</v>
      </c>
      <c r="AB23" s="13">
        <f>AB24+AB25+AB26</f>
        <v>0</v>
      </c>
      <c r="AC23" s="13" t="e">
        <f>AB23/AA23*1000</f>
        <v>#DIV/0!</v>
      </c>
      <c r="AD23" s="13">
        <f>AD24+AD25+AD26</f>
        <v>0</v>
      </c>
      <c r="AE23" s="13">
        <f>AE24+AE25+AE26</f>
        <v>0</v>
      </c>
      <c r="AF23" s="13" t="e">
        <f>AE23/AD23*1000</f>
        <v>#DIV/0!</v>
      </c>
      <c r="AG23" s="13" t="e">
        <f>B23+E23+H23+K23+N23+Q23+W23+AA23+AD23</f>
        <v>#VALUE!</v>
      </c>
    </row>
    <row r="24" spans="1:33" ht="45" customHeight="1" x14ac:dyDescent="0.25">
      <c r="A24" s="1" t="s">
        <v>10</v>
      </c>
      <c r="B24" s="18"/>
      <c r="C24" s="18"/>
      <c r="D24" s="11" t="e">
        <f>C24/B24*1000</f>
        <v>#DIV/0!</v>
      </c>
      <c r="E24" s="11" t="s">
        <v>15</v>
      </c>
      <c r="F24" s="11" t="s">
        <v>15</v>
      </c>
      <c r="G24" s="11" t="s">
        <v>15</v>
      </c>
      <c r="H24" s="11" t="s">
        <v>15</v>
      </c>
      <c r="I24" s="11" t="s">
        <v>15</v>
      </c>
      <c r="J24" s="11" t="s">
        <v>15</v>
      </c>
      <c r="K24" s="11" t="s">
        <v>15</v>
      </c>
      <c r="L24" s="11" t="s">
        <v>15</v>
      </c>
      <c r="M24" s="11" t="s">
        <v>15</v>
      </c>
      <c r="N24" s="11" t="s">
        <v>15</v>
      </c>
      <c r="O24" s="11" t="s">
        <v>15</v>
      </c>
      <c r="P24" s="11" t="s">
        <v>15</v>
      </c>
      <c r="Q24" s="11" t="s">
        <v>15</v>
      </c>
      <c r="R24" s="11" t="s">
        <v>15</v>
      </c>
      <c r="S24" s="11" t="s">
        <v>15</v>
      </c>
      <c r="T24" s="19"/>
      <c r="U24" s="19"/>
      <c r="V24" s="11" t="e">
        <f t="shared" ref="V24:V25" si="28">U24/T24*1000</f>
        <v>#DIV/0!</v>
      </c>
      <c r="W24" s="12"/>
      <c r="X24" s="12"/>
      <c r="Y24" s="12"/>
      <c r="Z24" s="13" t="e">
        <f t="shared" ref="Z24:Z26" si="29">X24/W24*1000</f>
        <v>#DIV/0!</v>
      </c>
      <c r="AA24" s="12"/>
      <c r="AB24" s="12"/>
      <c r="AC24" s="13" t="e">
        <f t="shared" ref="AC24:AC26" si="30">AB24/AA24*1000</f>
        <v>#DIV/0!</v>
      </c>
      <c r="AD24" s="12"/>
      <c r="AE24" s="12"/>
      <c r="AF24" s="13" t="e">
        <f t="shared" ref="AF24:AF26" si="31">AE24/AD24*1000</f>
        <v>#DIV/0!</v>
      </c>
      <c r="AG24" s="13" t="e">
        <f t="shared" ref="AG24:AG26" si="32">B24+E24+H24+K24+N24+Q24+W24+AA24+AD24</f>
        <v>#VALUE!</v>
      </c>
    </row>
    <row r="25" spans="1:33" ht="36.75" customHeight="1" x14ac:dyDescent="0.25">
      <c r="A25" s="1" t="s">
        <v>11</v>
      </c>
      <c r="B25" s="11" t="s">
        <v>15</v>
      </c>
      <c r="C25" s="11" t="s">
        <v>15</v>
      </c>
      <c r="D25" s="11" t="s">
        <v>15</v>
      </c>
      <c r="E25" s="12"/>
      <c r="F25" s="12"/>
      <c r="G25" s="10" t="e">
        <f>F25/E25*1000</f>
        <v>#DIV/0!</v>
      </c>
      <c r="H25" s="12"/>
      <c r="I25" s="12"/>
      <c r="J25" s="10" t="e">
        <f>I25/H25*1000</f>
        <v>#DIV/0!</v>
      </c>
      <c r="K25" s="12"/>
      <c r="L25" s="12"/>
      <c r="M25" s="10" t="e">
        <f>L25/K25*1000</f>
        <v>#DIV/0!</v>
      </c>
      <c r="N25" s="12"/>
      <c r="O25" s="12"/>
      <c r="P25" s="10" t="e">
        <f>O25/N25*1000</f>
        <v>#DIV/0!</v>
      </c>
      <c r="Q25" s="11" t="s">
        <v>15</v>
      </c>
      <c r="R25" s="11" t="s">
        <v>15</v>
      </c>
      <c r="S25" s="11" t="s">
        <v>15</v>
      </c>
      <c r="T25" s="18"/>
      <c r="U25" s="18"/>
      <c r="V25" s="10" t="e">
        <f t="shared" si="28"/>
        <v>#DIV/0!</v>
      </c>
      <c r="W25" s="12"/>
      <c r="X25" s="12"/>
      <c r="Y25" s="12"/>
      <c r="Z25" s="13" t="e">
        <f t="shared" si="29"/>
        <v>#DIV/0!</v>
      </c>
      <c r="AA25" s="12"/>
      <c r="AB25" s="12"/>
      <c r="AC25" s="13" t="e">
        <f t="shared" si="30"/>
        <v>#DIV/0!</v>
      </c>
      <c r="AD25" s="12"/>
      <c r="AE25" s="12"/>
      <c r="AF25" s="13" t="e">
        <f t="shared" si="31"/>
        <v>#DIV/0!</v>
      </c>
      <c r="AG25" s="13" t="e">
        <f t="shared" si="32"/>
        <v>#VALUE!</v>
      </c>
    </row>
    <row r="26" spans="1:33" ht="48.75" customHeight="1" x14ac:dyDescent="0.25">
      <c r="A26" s="1" t="s">
        <v>13</v>
      </c>
      <c r="B26" s="11" t="s">
        <v>15</v>
      </c>
      <c r="C26" s="11" t="s">
        <v>15</v>
      </c>
      <c r="D26" s="11" t="s">
        <v>15</v>
      </c>
      <c r="E26" s="12"/>
      <c r="F26" s="12"/>
      <c r="G26" s="10" t="e">
        <f>F26/E26*1000</f>
        <v>#DIV/0!</v>
      </c>
      <c r="H26" s="11" t="s">
        <v>15</v>
      </c>
      <c r="I26" s="11" t="s">
        <v>15</v>
      </c>
      <c r="J26" s="11" t="s">
        <v>15</v>
      </c>
      <c r="K26" s="11" t="s">
        <v>15</v>
      </c>
      <c r="L26" s="11" t="s">
        <v>15</v>
      </c>
      <c r="M26" s="11" t="s">
        <v>15</v>
      </c>
      <c r="N26" s="11" t="s">
        <v>15</v>
      </c>
      <c r="O26" s="11" t="s">
        <v>15</v>
      </c>
      <c r="P26" s="11" t="s">
        <v>15</v>
      </c>
      <c r="Q26" s="11" t="s">
        <v>15</v>
      </c>
      <c r="R26" s="11" t="s">
        <v>15</v>
      </c>
      <c r="S26" s="11" t="s">
        <v>15</v>
      </c>
      <c r="T26" s="19"/>
      <c r="U26" s="19"/>
      <c r="V26" s="11" t="e">
        <f>U26/T26*1000</f>
        <v>#DIV/0!</v>
      </c>
      <c r="W26" s="12"/>
      <c r="X26" s="12"/>
      <c r="Y26" s="12"/>
      <c r="Z26" s="13" t="e">
        <f t="shared" si="29"/>
        <v>#DIV/0!</v>
      </c>
      <c r="AA26" s="12"/>
      <c r="AB26" s="12"/>
      <c r="AC26" s="13" t="e">
        <f t="shared" si="30"/>
        <v>#DIV/0!</v>
      </c>
      <c r="AD26" s="12"/>
      <c r="AE26" s="12"/>
      <c r="AF26" s="13" t="e">
        <f t="shared" si="31"/>
        <v>#DIV/0!</v>
      </c>
      <c r="AG26" s="13" t="e">
        <f t="shared" si="32"/>
        <v>#VALUE!</v>
      </c>
    </row>
    <row r="27" spans="1:33" s="5" customFormat="1" ht="30.75" customHeight="1" x14ac:dyDescent="0.25">
      <c r="A27" s="8" t="s">
        <v>39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ht="36.75" customHeight="1" x14ac:dyDescent="0.25">
      <c r="A28" s="1" t="s">
        <v>14</v>
      </c>
      <c r="B28" s="18">
        <f>B29</f>
        <v>0</v>
      </c>
      <c r="C28" s="18">
        <f>C29</f>
        <v>0</v>
      </c>
      <c r="D28" s="11" t="e">
        <f>C28/B28*1000</f>
        <v>#DIV/0!</v>
      </c>
      <c r="E28" s="11" t="s">
        <v>15</v>
      </c>
      <c r="F28" s="11" t="s">
        <v>15</v>
      </c>
      <c r="G28" s="11" t="s">
        <v>15</v>
      </c>
      <c r="H28" s="11" t="s">
        <v>15</v>
      </c>
      <c r="I28" s="11" t="s">
        <v>15</v>
      </c>
      <c r="J28" s="11" t="s">
        <v>15</v>
      </c>
      <c r="K28" s="10">
        <f>K30</f>
        <v>0</v>
      </c>
      <c r="L28" s="10">
        <f>L30</f>
        <v>0</v>
      </c>
      <c r="M28" s="10" t="e">
        <f>L28/K28*1000</f>
        <v>#DIV/0!</v>
      </c>
      <c r="N28" s="10">
        <f>N30</f>
        <v>0</v>
      </c>
      <c r="O28" s="10">
        <f>O30</f>
        <v>0</v>
      </c>
      <c r="P28" s="10" t="e">
        <f>O28/N28*1000</f>
        <v>#DIV/0!</v>
      </c>
      <c r="Q28" s="10">
        <f>Q29+Q30+Q31</f>
        <v>0</v>
      </c>
      <c r="R28" s="10">
        <f>R29+R30+R31</f>
        <v>0</v>
      </c>
      <c r="S28" s="10" t="e">
        <f>R28/Q28*1000</f>
        <v>#DIV/0!</v>
      </c>
      <c r="T28" s="10">
        <f>T30</f>
        <v>0</v>
      </c>
      <c r="U28" s="10">
        <f>U30</f>
        <v>0</v>
      </c>
      <c r="V28" s="10" t="e">
        <f>U28/T28*1000</f>
        <v>#DIV/0!</v>
      </c>
      <c r="W28" s="13">
        <f>W29+W30+W31</f>
        <v>0</v>
      </c>
      <c r="X28" s="13">
        <f t="shared" ref="X28:Y28" si="33">X29+X30+X31</f>
        <v>0</v>
      </c>
      <c r="Y28" s="13">
        <f t="shared" si="33"/>
        <v>0</v>
      </c>
      <c r="Z28" s="13" t="e">
        <f>X28/W28*1000</f>
        <v>#DIV/0!</v>
      </c>
      <c r="AA28" s="13">
        <f>AA29+AA30+AA31</f>
        <v>0</v>
      </c>
      <c r="AB28" s="13">
        <f>AB29+AB30+AB31</f>
        <v>0</v>
      </c>
      <c r="AC28" s="13" t="e">
        <f>AB28/AA28*1000</f>
        <v>#DIV/0!</v>
      </c>
      <c r="AD28" s="13">
        <f>AD29+AD30+AD31</f>
        <v>0</v>
      </c>
      <c r="AE28" s="13">
        <f>AE29+AE30+AE31</f>
        <v>0</v>
      </c>
      <c r="AF28" s="13" t="e">
        <f>AE28/AD28*1000</f>
        <v>#DIV/0!</v>
      </c>
      <c r="AG28" s="13" t="e">
        <f>B28+E28+H28+K28+N28+Q28+W28+AA28+AD28</f>
        <v>#VALUE!</v>
      </c>
    </row>
    <row r="29" spans="1:33" ht="45" customHeight="1" x14ac:dyDescent="0.25">
      <c r="A29" s="1" t="s">
        <v>10</v>
      </c>
      <c r="B29" s="18"/>
      <c r="C29" s="18"/>
      <c r="D29" s="11" t="e">
        <f>C29/B29*1000</f>
        <v>#DIV/0!</v>
      </c>
      <c r="E29" s="11" t="s">
        <v>15</v>
      </c>
      <c r="F29" s="11" t="s">
        <v>15</v>
      </c>
      <c r="G29" s="11" t="s">
        <v>15</v>
      </c>
      <c r="H29" s="11" t="s">
        <v>15</v>
      </c>
      <c r="I29" s="11" t="s">
        <v>15</v>
      </c>
      <c r="J29" s="11" t="s">
        <v>15</v>
      </c>
      <c r="K29" s="11" t="s">
        <v>15</v>
      </c>
      <c r="L29" s="11" t="s">
        <v>15</v>
      </c>
      <c r="M29" s="11" t="s">
        <v>15</v>
      </c>
      <c r="N29" s="11" t="s">
        <v>15</v>
      </c>
      <c r="O29" s="11" t="s">
        <v>15</v>
      </c>
      <c r="P29" s="11" t="s">
        <v>15</v>
      </c>
      <c r="Q29" s="12"/>
      <c r="R29" s="12"/>
      <c r="S29" s="10" t="e">
        <f t="shared" ref="S29:S31" si="34">R29/Q29*1000</f>
        <v>#DIV/0!</v>
      </c>
      <c r="T29" s="19"/>
      <c r="U29" s="19"/>
      <c r="V29" s="11" t="e">
        <f t="shared" ref="V29:V30" si="35">U29/T29*1000</f>
        <v>#DIV/0!</v>
      </c>
      <c r="W29" s="12"/>
      <c r="X29" s="12"/>
      <c r="Y29" s="12"/>
      <c r="Z29" s="13" t="e">
        <f t="shared" ref="Z29:Z31" si="36">X29/W29*1000</f>
        <v>#DIV/0!</v>
      </c>
      <c r="AA29" s="12"/>
      <c r="AB29" s="12"/>
      <c r="AC29" s="13" t="e">
        <f t="shared" ref="AC29:AC31" si="37">AB29/AA29*1000</f>
        <v>#DIV/0!</v>
      </c>
      <c r="AD29" s="12"/>
      <c r="AE29" s="12"/>
      <c r="AF29" s="13" t="e">
        <f t="shared" ref="AF29:AF31" si="38">AE29/AD29*1000</f>
        <v>#DIV/0!</v>
      </c>
      <c r="AG29" s="13" t="e">
        <f t="shared" ref="AG29:AG31" si="39">B29+E29+H29+K29+N29+Q29+W29+AA29+AD29</f>
        <v>#VALUE!</v>
      </c>
    </row>
    <row r="30" spans="1:33" ht="36.75" customHeight="1" x14ac:dyDescent="0.25">
      <c r="A30" s="1" t="s">
        <v>11</v>
      </c>
      <c r="B30" s="11" t="s">
        <v>15</v>
      </c>
      <c r="C30" s="11" t="s">
        <v>15</v>
      </c>
      <c r="D30" s="11" t="s">
        <v>15</v>
      </c>
      <c r="E30" s="11" t="s">
        <v>15</v>
      </c>
      <c r="F30" s="11" t="s">
        <v>15</v>
      </c>
      <c r="G30" s="11" t="s">
        <v>15</v>
      </c>
      <c r="H30" s="11" t="s">
        <v>15</v>
      </c>
      <c r="I30" s="11" t="s">
        <v>15</v>
      </c>
      <c r="J30" s="11" t="s">
        <v>15</v>
      </c>
      <c r="K30" s="12"/>
      <c r="L30" s="12"/>
      <c r="M30" s="10" t="e">
        <f>L30/K30*1000</f>
        <v>#DIV/0!</v>
      </c>
      <c r="N30" s="12"/>
      <c r="O30" s="12"/>
      <c r="P30" s="10" t="e">
        <f>O30/N30*1000</f>
        <v>#DIV/0!</v>
      </c>
      <c r="Q30" s="12"/>
      <c r="R30" s="12"/>
      <c r="S30" s="10" t="e">
        <f t="shared" si="34"/>
        <v>#DIV/0!</v>
      </c>
      <c r="T30" s="18"/>
      <c r="U30" s="18"/>
      <c r="V30" s="10" t="e">
        <f t="shared" si="35"/>
        <v>#DIV/0!</v>
      </c>
      <c r="W30" s="12"/>
      <c r="X30" s="12"/>
      <c r="Y30" s="12"/>
      <c r="Z30" s="13" t="e">
        <f t="shared" si="36"/>
        <v>#DIV/0!</v>
      </c>
      <c r="AA30" s="12"/>
      <c r="AB30" s="12"/>
      <c r="AC30" s="13" t="e">
        <f t="shared" si="37"/>
        <v>#DIV/0!</v>
      </c>
      <c r="AD30" s="12"/>
      <c r="AE30" s="12"/>
      <c r="AF30" s="13" t="e">
        <f t="shared" si="38"/>
        <v>#DIV/0!</v>
      </c>
      <c r="AG30" s="13" t="e">
        <f t="shared" si="39"/>
        <v>#VALUE!</v>
      </c>
    </row>
    <row r="31" spans="1:33" ht="48.75" customHeight="1" x14ac:dyDescent="0.25">
      <c r="A31" s="1" t="s">
        <v>13</v>
      </c>
      <c r="B31" s="11" t="s">
        <v>15</v>
      </c>
      <c r="C31" s="11" t="s">
        <v>15</v>
      </c>
      <c r="D31" s="11" t="s">
        <v>15</v>
      </c>
      <c r="E31" s="11" t="s">
        <v>15</v>
      </c>
      <c r="F31" s="11" t="s">
        <v>15</v>
      </c>
      <c r="G31" s="11" t="s">
        <v>15</v>
      </c>
      <c r="H31" s="11" t="s">
        <v>15</v>
      </c>
      <c r="I31" s="11" t="s">
        <v>15</v>
      </c>
      <c r="J31" s="11" t="s">
        <v>15</v>
      </c>
      <c r="K31" s="11" t="s">
        <v>15</v>
      </c>
      <c r="L31" s="11" t="s">
        <v>15</v>
      </c>
      <c r="M31" s="11" t="s">
        <v>15</v>
      </c>
      <c r="N31" s="11" t="s">
        <v>15</v>
      </c>
      <c r="O31" s="11" t="s">
        <v>15</v>
      </c>
      <c r="P31" s="11" t="s">
        <v>15</v>
      </c>
      <c r="Q31" s="12"/>
      <c r="R31" s="12"/>
      <c r="S31" s="10" t="e">
        <f t="shared" si="34"/>
        <v>#DIV/0!</v>
      </c>
      <c r="T31" s="19"/>
      <c r="U31" s="19"/>
      <c r="V31" s="11" t="e">
        <f>U31/T31*1000</f>
        <v>#DIV/0!</v>
      </c>
      <c r="W31" s="12"/>
      <c r="X31" s="12"/>
      <c r="Y31" s="12"/>
      <c r="Z31" s="13" t="e">
        <f t="shared" si="36"/>
        <v>#DIV/0!</v>
      </c>
      <c r="AA31" s="12"/>
      <c r="AB31" s="12"/>
      <c r="AC31" s="13" t="e">
        <f t="shared" si="37"/>
        <v>#DIV/0!</v>
      </c>
      <c r="AD31" s="12"/>
      <c r="AE31" s="12"/>
      <c r="AF31" s="13" t="e">
        <f t="shared" si="38"/>
        <v>#DIV/0!</v>
      </c>
      <c r="AG31" s="13" t="e">
        <f t="shared" si="39"/>
        <v>#VALUE!</v>
      </c>
    </row>
    <row r="32" spans="1:33" s="5" customFormat="1" ht="30.75" hidden="1" customHeight="1" x14ac:dyDescent="0.25">
      <c r="A32" s="8" t="s">
        <v>32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ht="36.75" hidden="1" customHeight="1" x14ac:dyDescent="0.25">
      <c r="A33" s="1" t="s">
        <v>14</v>
      </c>
      <c r="B33" s="18">
        <f>B34</f>
        <v>0</v>
      </c>
      <c r="C33" s="18">
        <f>C34</f>
        <v>0</v>
      </c>
      <c r="D33" s="11" t="e">
        <f>C33/B33*1000</f>
        <v>#DIV/0!</v>
      </c>
      <c r="E33" s="10">
        <f>E36</f>
        <v>0</v>
      </c>
      <c r="F33" s="10">
        <f>F36</f>
        <v>0</v>
      </c>
      <c r="G33" s="10" t="e">
        <f>F33/E33*1000</f>
        <v>#DIV/0!</v>
      </c>
      <c r="H33" s="10">
        <f>H35</f>
        <v>0</v>
      </c>
      <c r="I33" s="10">
        <f>I35</f>
        <v>0</v>
      </c>
      <c r="J33" s="10" t="e">
        <f>I33/H33*1000</f>
        <v>#DIV/0!</v>
      </c>
      <c r="K33" s="10">
        <f>K35</f>
        <v>0</v>
      </c>
      <c r="L33" s="10">
        <f>L35</f>
        <v>0</v>
      </c>
      <c r="M33" s="10" t="e">
        <f>L33/K33*1000</f>
        <v>#DIV/0!</v>
      </c>
      <c r="N33" s="10">
        <f>N35</f>
        <v>0</v>
      </c>
      <c r="O33" s="10">
        <f>O35</f>
        <v>0</v>
      </c>
      <c r="P33" s="10" t="e">
        <f>O33/N33*1000</f>
        <v>#DIV/0!</v>
      </c>
      <c r="Q33" s="11" t="s">
        <v>15</v>
      </c>
      <c r="R33" s="11" t="s">
        <v>15</v>
      </c>
      <c r="S33" s="11" t="s">
        <v>15</v>
      </c>
      <c r="T33" s="10">
        <f>T35</f>
        <v>0</v>
      </c>
      <c r="U33" s="10">
        <f>U35</f>
        <v>0</v>
      </c>
      <c r="V33" s="10" t="e">
        <f>U33/T33*1000</f>
        <v>#DIV/0!</v>
      </c>
      <c r="W33" s="13">
        <f>W34+W35+W36</f>
        <v>0</v>
      </c>
      <c r="X33" s="13">
        <f t="shared" ref="X33:Y33" si="40">X34+X35+X36</f>
        <v>0</v>
      </c>
      <c r="Y33" s="13">
        <f t="shared" si="40"/>
        <v>0</v>
      </c>
      <c r="Z33" s="13" t="e">
        <f>X33/W33*1000</f>
        <v>#DIV/0!</v>
      </c>
      <c r="AA33" s="13">
        <f>AA34+AA35+AA36</f>
        <v>0</v>
      </c>
      <c r="AB33" s="13">
        <f>AB34+AB35+AB36</f>
        <v>0</v>
      </c>
      <c r="AC33" s="13" t="e">
        <f>AB33/AA33*1000</f>
        <v>#DIV/0!</v>
      </c>
      <c r="AD33" s="13">
        <f>AD34+AD35+AD36</f>
        <v>0</v>
      </c>
      <c r="AE33" s="13">
        <f>AE34+AE35+AE36</f>
        <v>0</v>
      </c>
      <c r="AF33" s="13" t="e">
        <f>AE33/AD33*1000</f>
        <v>#DIV/0!</v>
      </c>
      <c r="AG33" s="13" t="e">
        <f>B33+E33+H33+K33+N33+Q33+W33+AA33+AD33</f>
        <v>#VALUE!</v>
      </c>
    </row>
    <row r="34" spans="1:33" ht="45" hidden="1" customHeight="1" x14ac:dyDescent="0.25">
      <c r="A34" s="1" t="s">
        <v>10</v>
      </c>
      <c r="B34" s="18"/>
      <c r="C34" s="18"/>
      <c r="D34" s="11" t="e">
        <f>C34/B34*1000</f>
        <v>#DIV/0!</v>
      </c>
      <c r="E34" s="11" t="s">
        <v>15</v>
      </c>
      <c r="F34" s="11" t="s">
        <v>15</v>
      </c>
      <c r="G34" s="11" t="s">
        <v>15</v>
      </c>
      <c r="H34" s="11" t="s">
        <v>15</v>
      </c>
      <c r="I34" s="11" t="s">
        <v>15</v>
      </c>
      <c r="J34" s="11" t="s">
        <v>15</v>
      </c>
      <c r="K34" s="11" t="s">
        <v>15</v>
      </c>
      <c r="L34" s="11" t="s">
        <v>15</v>
      </c>
      <c r="M34" s="11" t="s">
        <v>15</v>
      </c>
      <c r="N34" s="11" t="s">
        <v>15</v>
      </c>
      <c r="O34" s="11" t="s">
        <v>15</v>
      </c>
      <c r="P34" s="11" t="s">
        <v>15</v>
      </c>
      <c r="Q34" s="11" t="s">
        <v>15</v>
      </c>
      <c r="R34" s="11" t="s">
        <v>15</v>
      </c>
      <c r="S34" s="11" t="s">
        <v>15</v>
      </c>
      <c r="T34" s="11" t="s">
        <v>15</v>
      </c>
      <c r="U34" s="11" t="s">
        <v>15</v>
      </c>
      <c r="V34" s="11" t="s">
        <v>15</v>
      </c>
      <c r="W34" s="12"/>
      <c r="X34" s="12"/>
      <c r="Y34" s="12"/>
      <c r="Z34" s="13" t="e">
        <f t="shared" ref="Z34:Z36" si="41">X34/W34*1000</f>
        <v>#DIV/0!</v>
      </c>
      <c r="AA34" s="12"/>
      <c r="AB34" s="12"/>
      <c r="AC34" s="13" t="e">
        <f t="shared" ref="AC34:AC36" si="42">AB34/AA34*1000</f>
        <v>#DIV/0!</v>
      </c>
      <c r="AD34" s="12"/>
      <c r="AE34" s="12"/>
      <c r="AF34" s="13" t="e">
        <f t="shared" ref="AF34:AF36" si="43">AE34/AD34*1000</f>
        <v>#DIV/0!</v>
      </c>
      <c r="AG34" s="14" t="s">
        <v>15</v>
      </c>
    </row>
    <row r="35" spans="1:33" ht="36.75" hidden="1" customHeight="1" x14ac:dyDescent="0.25">
      <c r="A35" s="1" t="s">
        <v>11</v>
      </c>
      <c r="B35" s="11" t="s">
        <v>15</v>
      </c>
      <c r="C35" s="11" t="s">
        <v>15</v>
      </c>
      <c r="D35" s="11" t="s">
        <v>15</v>
      </c>
      <c r="E35" s="11" t="s">
        <v>15</v>
      </c>
      <c r="F35" s="11" t="s">
        <v>15</v>
      </c>
      <c r="G35" s="11" t="s">
        <v>15</v>
      </c>
      <c r="H35" s="12"/>
      <c r="I35" s="12"/>
      <c r="J35" s="10" t="e">
        <f>I35/H35*1000</f>
        <v>#DIV/0!</v>
      </c>
      <c r="K35" s="12"/>
      <c r="L35" s="12"/>
      <c r="M35" s="10" t="e">
        <f>L35/K35*1000</f>
        <v>#DIV/0!</v>
      </c>
      <c r="N35" s="12"/>
      <c r="O35" s="12"/>
      <c r="P35" s="10" t="e">
        <f>O35/N35*1000</f>
        <v>#DIV/0!</v>
      </c>
      <c r="Q35" s="11" t="s">
        <v>15</v>
      </c>
      <c r="R35" s="11" t="s">
        <v>15</v>
      </c>
      <c r="S35" s="11" t="s">
        <v>15</v>
      </c>
      <c r="T35" s="12"/>
      <c r="U35" s="12"/>
      <c r="V35" s="10" t="e">
        <f>U35/T35*1000</f>
        <v>#DIV/0!</v>
      </c>
      <c r="W35" s="12"/>
      <c r="X35" s="12"/>
      <c r="Y35" s="12"/>
      <c r="Z35" s="13" t="e">
        <f t="shared" si="41"/>
        <v>#DIV/0!</v>
      </c>
      <c r="AA35" s="12"/>
      <c r="AB35" s="12"/>
      <c r="AC35" s="13" t="e">
        <f t="shared" si="42"/>
        <v>#DIV/0!</v>
      </c>
      <c r="AD35" s="12"/>
      <c r="AE35" s="12"/>
      <c r="AF35" s="13" t="e">
        <f t="shared" si="43"/>
        <v>#DIV/0!</v>
      </c>
      <c r="AG35" s="14" t="s">
        <v>15</v>
      </c>
    </row>
    <row r="36" spans="1:33" ht="48.75" hidden="1" customHeight="1" x14ac:dyDescent="0.25">
      <c r="A36" s="1" t="s">
        <v>13</v>
      </c>
      <c r="B36" s="11" t="s">
        <v>15</v>
      </c>
      <c r="C36" s="11" t="s">
        <v>15</v>
      </c>
      <c r="D36" s="11" t="s">
        <v>15</v>
      </c>
      <c r="E36" s="12"/>
      <c r="F36" s="12"/>
      <c r="G36" s="10" t="e">
        <f>F36/E36*1000</f>
        <v>#DIV/0!</v>
      </c>
      <c r="H36" s="11" t="s">
        <v>15</v>
      </c>
      <c r="I36" s="11" t="s">
        <v>15</v>
      </c>
      <c r="J36" s="11" t="s">
        <v>15</v>
      </c>
      <c r="K36" s="11" t="s">
        <v>15</v>
      </c>
      <c r="L36" s="11" t="s">
        <v>15</v>
      </c>
      <c r="M36" s="11" t="s">
        <v>15</v>
      </c>
      <c r="N36" s="11" t="s">
        <v>15</v>
      </c>
      <c r="O36" s="11" t="s">
        <v>15</v>
      </c>
      <c r="P36" s="11" t="s">
        <v>15</v>
      </c>
      <c r="Q36" s="11" t="s">
        <v>15</v>
      </c>
      <c r="R36" s="11" t="s">
        <v>15</v>
      </c>
      <c r="S36" s="11" t="s">
        <v>15</v>
      </c>
      <c r="T36" s="11" t="s">
        <v>15</v>
      </c>
      <c r="U36" s="11" t="s">
        <v>15</v>
      </c>
      <c r="V36" s="11" t="s">
        <v>15</v>
      </c>
      <c r="W36" s="12"/>
      <c r="X36" s="12"/>
      <c r="Y36" s="12"/>
      <c r="Z36" s="13" t="e">
        <f t="shared" si="41"/>
        <v>#DIV/0!</v>
      </c>
      <c r="AA36" s="12"/>
      <c r="AB36" s="12"/>
      <c r="AC36" s="13" t="e">
        <f t="shared" si="42"/>
        <v>#DIV/0!</v>
      </c>
      <c r="AD36" s="12"/>
      <c r="AE36" s="12"/>
      <c r="AF36" s="13" t="e">
        <f t="shared" si="43"/>
        <v>#DIV/0!</v>
      </c>
      <c r="AG36" s="14" t="s">
        <v>15</v>
      </c>
    </row>
    <row r="37" spans="1:33" hidden="1" x14ac:dyDescent="0.25"/>
    <row r="38" spans="1:33" hidden="1" x14ac:dyDescent="0.25">
      <c r="A38" s="16" t="s">
        <v>28</v>
      </c>
    </row>
    <row r="39" spans="1:33" hidden="1" x14ac:dyDescent="0.25">
      <c r="A39" s="16" t="s">
        <v>27</v>
      </c>
    </row>
    <row r="40" spans="1:33" hidden="1" x14ac:dyDescent="0.25">
      <c r="A40" s="15" t="s">
        <v>29</v>
      </c>
    </row>
  </sheetData>
  <mergeCells count="51">
    <mergeCell ref="B1:J1"/>
    <mergeCell ref="A3:A6"/>
    <mergeCell ref="B3:D3"/>
    <mergeCell ref="E3:G3"/>
    <mergeCell ref="H3:J3"/>
    <mergeCell ref="I5:I6"/>
    <mergeCell ref="J5:J6"/>
    <mergeCell ref="G5:G6"/>
    <mergeCell ref="H5:H6"/>
    <mergeCell ref="N3:P3"/>
    <mergeCell ref="Q3:S3"/>
    <mergeCell ref="W3:AF3"/>
    <mergeCell ref="AG3:AG6"/>
    <mergeCell ref="B4:D4"/>
    <mergeCell ref="E4:G4"/>
    <mergeCell ref="H4:J4"/>
    <mergeCell ref="K4:M4"/>
    <mergeCell ref="N4:P4"/>
    <mergeCell ref="Q4:S4"/>
    <mergeCell ref="K3:M3"/>
    <mergeCell ref="K5:K6"/>
    <mergeCell ref="L5:L6"/>
    <mergeCell ref="R5:R6"/>
    <mergeCell ref="W4:Z4"/>
    <mergeCell ref="AA4:AC4"/>
    <mergeCell ref="P5:P6"/>
    <mergeCell ref="Q5:Q6"/>
    <mergeCell ref="S5:S6"/>
    <mergeCell ref="W5:W6"/>
    <mergeCell ref="X5:Y5"/>
    <mergeCell ref="M5:M6"/>
    <mergeCell ref="N5:N6"/>
    <mergeCell ref="O5:O6"/>
    <mergeCell ref="B5:B6"/>
    <mergeCell ref="C5:C6"/>
    <mergeCell ref="D5:D6"/>
    <mergeCell ref="E5:E6"/>
    <mergeCell ref="F5:F6"/>
    <mergeCell ref="AF5:AF6"/>
    <mergeCell ref="T3:V3"/>
    <mergeCell ref="T4:V4"/>
    <mergeCell ref="T5:T6"/>
    <mergeCell ref="U5:U6"/>
    <mergeCell ref="V5:V6"/>
    <mergeCell ref="AB5:AB6"/>
    <mergeCell ref="Z5:Z6"/>
    <mergeCell ref="AA5:AA6"/>
    <mergeCell ref="AC5:AC6"/>
    <mergeCell ref="AD5:AD6"/>
    <mergeCell ref="AE5:AE6"/>
    <mergeCell ref="AD4:AF4"/>
  </mergeCells>
  <pageMargins left="0" right="0" top="0.55118110236220474" bottom="0.15748031496062992" header="0.31496062992125984" footer="0.31496062992125984"/>
  <pageSetup paperSize="9" scale="40" orientation="landscape" r:id="rId1"/>
  <colBreaks count="2" manualBreakCount="2">
    <brk id="10" max="27" man="1"/>
    <brk id="22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9"/>
  <sheetViews>
    <sheetView zoomScale="55" zoomScaleNormal="55" workbookViewId="0">
      <selection activeCell="A24" sqref="A24:A25"/>
    </sheetView>
  </sheetViews>
  <sheetFormatPr defaultColWidth="9.140625" defaultRowHeight="15" x14ac:dyDescent="0.25"/>
  <cols>
    <col min="1" max="1" width="29.42578125" style="30" customWidth="1"/>
    <col min="2" max="2" width="19.7109375" style="30" customWidth="1"/>
    <col min="3" max="3" width="16.5703125" style="30" customWidth="1"/>
    <col min="4" max="4" width="20.5703125" style="30" customWidth="1"/>
    <col min="5" max="5" width="10.42578125" style="30" customWidth="1"/>
    <col min="6" max="7" width="10" style="30" customWidth="1"/>
    <col min="8" max="8" width="9.85546875" style="30" customWidth="1"/>
    <col min="9" max="9" width="22.42578125" style="31" customWidth="1"/>
    <col min="10" max="10" width="17" style="30" customWidth="1"/>
    <col min="11" max="11" width="16.5703125" style="30" customWidth="1"/>
    <col min="12" max="12" width="20.7109375" style="30" customWidth="1"/>
    <col min="13" max="16" width="9.140625" style="30"/>
    <col min="17" max="17" width="24" style="30" customWidth="1"/>
    <col min="18" max="18" width="16.140625" style="30" customWidth="1"/>
    <col min="19" max="19" width="16.7109375" style="30" customWidth="1"/>
    <col min="20" max="20" width="21.28515625" style="30" customWidth="1"/>
    <col min="21" max="22" width="9.140625" style="30"/>
    <col min="23" max="23" width="10.28515625" style="30" bestFit="1" customWidth="1"/>
    <col min="24" max="24" width="9.140625" style="30"/>
    <col min="25" max="25" width="24.5703125" style="30" customWidth="1"/>
    <col min="26" max="16384" width="9.140625" style="30"/>
  </cols>
  <sheetData>
    <row r="1" spans="1:26" ht="30" customHeight="1" x14ac:dyDescent="0.3">
      <c r="I1" s="30"/>
      <c r="Y1" s="106"/>
      <c r="Z1" s="40"/>
    </row>
    <row r="2" spans="1:26" ht="30" customHeight="1" x14ac:dyDescent="0.25">
      <c r="I2" s="30"/>
      <c r="Y2" s="106"/>
      <c r="Z2" s="20"/>
    </row>
    <row r="3" spans="1:26" ht="18.75" x14ac:dyDescent="0.3">
      <c r="I3" s="30"/>
      <c r="Y3" s="39"/>
      <c r="Z3" s="20"/>
    </row>
    <row r="4" spans="1:26" s="49" customFormat="1" ht="20.25" x14ac:dyDescent="0.3">
      <c r="A4" s="46" t="s">
        <v>66</v>
      </c>
      <c r="B4" s="42"/>
      <c r="C4" s="42"/>
      <c r="D4" s="42"/>
      <c r="H4" s="30"/>
      <c r="I4" s="30"/>
      <c r="J4" s="30"/>
      <c r="K4" s="30"/>
      <c r="L4" s="30"/>
      <c r="Y4" s="57" t="s">
        <v>72</v>
      </c>
    </row>
    <row r="5" spans="1:26" ht="25.5" x14ac:dyDescent="0.25">
      <c r="A5" s="164" t="s">
        <v>65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</row>
    <row r="6" spans="1:26" ht="19.5" thickBot="1" x14ac:dyDescent="0.3">
      <c r="B6" s="33"/>
      <c r="C6" s="33"/>
      <c r="D6" s="33"/>
      <c r="E6" s="33"/>
      <c r="F6" s="33"/>
      <c r="I6" s="30"/>
      <c r="Y6" s="50" t="s">
        <v>49</v>
      </c>
    </row>
    <row r="7" spans="1:26" x14ac:dyDescent="0.25">
      <c r="A7" s="165" t="s">
        <v>50</v>
      </c>
      <c r="B7" s="167" t="s">
        <v>64</v>
      </c>
      <c r="C7" s="167"/>
      <c r="D7" s="167"/>
      <c r="E7" s="167"/>
      <c r="F7" s="167"/>
      <c r="G7" s="167"/>
      <c r="H7" s="167"/>
      <c r="I7" s="167"/>
      <c r="J7" s="169" t="s">
        <v>71</v>
      </c>
      <c r="K7" s="167"/>
      <c r="L7" s="167"/>
      <c r="M7" s="167"/>
      <c r="N7" s="167"/>
      <c r="O7" s="167"/>
      <c r="P7" s="167"/>
      <c r="Q7" s="167"/>
      <c r="R7" s="163" t="s">
        <v>75</v>
      </c>
      <c r="S7" s="163"/>
      <c r="T7" s="163"/>
      <c r="U7" s="163"/>
      <c r="V7" s="163"/>
      <c r="W7" s="163"/>
      <c r="X7" s="163"/>
      <c r="Y7" s="163"/>
    </row>
    <row r="8" spans="1:26" ht="15.75" thickBot="1" x14ac:dyDescent="0.3">
      <c r="A8" s="166"/>
      <c r="B8" s="168"/>
      <c r="C8" s="168"/>
      <c r="D8" s="168"/>
      <c r="E8" s="168"/>
      <c r="F8" s="168"/>
      <c r="G8" s="168"/>
      <c r="H8" s="168"/>
      <c r="I8" s="168"/>
      <c r="J8" s="170"/>
      <c r="K8" s="168"/>
      <c r="L8" s="168"/>
      <c r="M8" s="168"/>
      <c r="N8" s="168"/>
      <c r="O8" s="168"/>
      <c r="P8" s="168"/>
      <c r="Q8" s="168"/>
      <c r="R8" s="163"/>
      <c r="S8" s="163"/>
      <c r="T8" s="163"/>
      <c r="U8" s="163"/>
      <c r="V8" s="163"/>
      <c r="W8" s="163"/>
      <c r="X8" s="163"/>
      <c r="Y8" s="163"/>
    </row>
    <row r="9" spans="1:26" s="34" customFormat="1" ht="83.25" customHeight="1" thickBot="1" x14ac:dyDescent="0.3">
      <c r="A9" s="166"/>
      <c r="B9" s="152" t="s">
        <v>69</v>
      </c>
      <c r="C9" s="153"/>
      <c r="D9" s="153"/>
      <c r="E9" s="154" t="s">
        <v>79</v>
      </c>
      <c r="F9" s="155"/>
      <c r="G9" s="155"/>
      <c r="H9" s="156"/>
      <c r="I9" s="150" t="s">
        <v>81</v>
      </c>
      <c r="J9" s="152" t="s">
        <v>69</v>
      </c>
      <c r="K9" s="153"/>
      <c r="L9" s="153"/>
      <c r="M9" s="154" t="s">
        <v>79</v>
      </c>
      <c r="N9" s="155"/>
      <c r="O9" s="155"/>
      <c r="P9" s="156"/>
      <c r="Q9" s="150" t="s">
        <v>81</v>
      </c>
      <c r="R9" s="158" t="s">
        <v>69</v>
      </c>
      <c r="S9" s="159"/>
      <c r="T9" s="159"/>
      <c r="U9" s="160" t="s">
        <v>79</v>
      </c>
      <c r="V9" s="161"/>
      <c r="W9" s="161"/>
      <c r="X9" s="162"/>
      <c r="Y9" s="157" t="s">
        <v>81</v>
      </c>
    </row>
    <row r="10" spans="1:26" s="32" customFormat="1" ht="93.75" x14ac:dyDescent="0.25">
      <c r="A10" s="166"/>
      <c r="B10" s="52" t="s">
        <v>80</v>
      </c>
      <c r="C10" s="53" t="s">
        <v>51</v>
      </c>
      <c r="D10" s="53" t="s">
        <v>52</v>
      </c>
      <c r="E10" s="58" t="s">
        <v>53</v>
      </c>
      <c r="F10" s="59" t="s">
        <v>54</v>
      </c>
      <c r="G10" s="60" t="s">
        <v>55</v>
      </c>
      <c r="H10" s="61" t="s">
        <v>56</v>
      </c>
      <c r="I10" s="151"/>
      <c r="J10" s="52" t="s">
        <v>80</v>
      </c>
      <c r="K10" s="53" t="s">
        <v>51</v>
      </c>
      <c r="L10" s="53" t="s">
        <v>52</v>
      </c>
      <c r="M10" s="58" t="s">
        <v>53</v>
      </c>
      <c r="N10" s="59" t="s">
        <v>54</v>
      </c>
      <c r="O10" s="60" t="s">
        <v>55</v>
      </c>
      <c r="P10" s="61" t="s">
        <v>56</v>
      </c>
      <c r="Q10" s="151"/>
      <c r="R10" s="52" t="s">
        <v>80</v>
      </c>
      <c r="S10" s="53" t="s">
        <v>51</v>
      </c>
      <c r="T10" s="53" t="s">
        <v>52</v>
      </c>
      <c r="U10" s="58" t="s">
        <v>53</v>
      </c>
      <c r="V10" s="59" t="s">
        <v>54</v>
      </c>
      <c r="W10" s="60" t="s">
        <v>55</v>
      </c>
      <c r="X10" s="61" t="s">
        <v>56</v>
      </c>
      <c r="Y10" s="151"/>
    </row>
    <row r="11" spans="1:26" s="32" customFormat="1" ht="18.75" x14ac:dyDescent="0.25">
      <c r="A11" s="68">
        <v>1</v>
      </c>
      <c r="B11" s="70">
        <v>2</v>
      </c>
      <c r="C11" s="67">
        <v>3</v>
      </c>
      <c r="D11" s="66">
        <v>4</v>
      </c>
      <c r="E11" s="70">
        <v>5</v>
      </c>
      <c r="F11" s="66">
        <v>6</v>
      </c>
      <c r="G11" s="67">
        <v>7</v>
      </c>
      <c r="H11" s="72">
        <v>8</v>
      </c>
      <c r="I11" s="73">
        <v>9</v>
      </c>
      <c r="J11" s="76">
        <v>10</v>
      </c>
      <c r="K11" s="67">
        <v>11</v>
      </c>
      <c r="L11" s="67">
        <v>12</v>
      </c>
      <c r="M11" s="76">
        <v>13</v>
      </c>
      <c r="N11" s="67">
        <v>14</v>
      </c>
      <c r="O11" s="67">
        <v>15</v>
      </c>
      <c r="P11" s="71">
        <v>16</v>
      </c>
      <c r="Q11" s="75">
        <v>17</v>
      </c>
      <c r="R11" s="70">
        <v>18</v>
      </c>
      <c r="S11" s="66">
        <v>19</v>
      </c>
      <c r="T11" s="67">
        <v>20</v>
      </c>
      <c r="U11" s="70">
        <v>21</v>
      </c>
      <c r="V11" s="66">
        <v>22</v>
      </c>
      <c r="W11" s="67">
        <v>23</v>
      </c>
      <c r="X11" s="72">
        <v>24</v>
      </c>
      <c r="Y11" s="75">
        <v>25</v>
      </c>
    </row>
    <row r="12" spans="1:26" s="35" customFormat="1" ht="37.5" customHeight="1" thickBot="1" x14ac:dyDescent="0.3">
      <c r="A12" s="69" t="s">
        <v>57</v>
      </c>
      <c r="B12" s="62">
        <f>C12*D12*12*1.302/1000</f>
        <v>0</v>
      </c>
      <c r="C12" s="63"/>
      <c r="D12" s="63"/>
      <c r="E12" s="62">
        <f>F12+G12+H12</f>
        <v>0</v>
      </c>
      <c r="F12" s="63"/>
      <c r="G12" s="64"/>
      <c r="H12" s="65"/>
      <c r="I12" s="74">
        <f>B12-E12</f>
        <v>0</v>
      </c>
      <c r="J12" s="62">
        <f>K12*L12*12*1.302/1000</f>
        <v>0</v>
      </c>
      <c r="K12" s="63"/>
      <c r="L12" s="63"/>
      <c r="M12" s="62">
        <f>N12+O12+P12</f>
        <v>0</v>
      </c>
      <c r="N12" s="63"/>
      <c r="O12" s="64"/>
      <c r="P12" s="65"/>
      <c r="Q12" s="77">
        <f>J12-M12</f>
        <v>0</v>
      </c>
      <c r="R12" s="62">
        <f>S12*T12*12*1.302/1000</f>
        <v>0</v>
      </c>
      <c r="S12" s="63"/>
      <c r="T12" s="63"/>
      <c r="U12" s="62">
        <f>V12+W12+X12</f>
        <v>0</v>
      </c>
      <c r="V12" s="63"/>
      <c r="W12" s="64"/>
      <c r="X12" s="65"/>
      <c r="Y12" s="77">
        <f>R12-U12</f>
        <v>0</v>
      </c>
    </row>
    <row r="13" spans="1:26" x14ac:dyDescent="0.25">
      <c r="A13" s="36"/>
      <c r="B13" s="36"/>
      <c r="C13" s="36"/>
      <c r="D13" s="36"/>
      <c r="E13" s="36"/>
      <c r="F13" s="36"/>
      <c r="G13" s="36"/>
      <c r="I13" s="30"/>
    </row>
    <row r="14" spans="1:26" s="37" customFormat="1" ht="23.25" x14ac:dyDescent="0.35">
      <c r="A14" s="51" t="s">
        <v>58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s="34" customFormat="1" ht="23.25" x14ac:dyDescent="0.35">
      <c r="A15" s="56"/>
      <c r="B15" s="38"/>
      <c r="C15" s="38"/>
      <c r="D15" s="38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8.75" x14ac:dyDescent="0.3">
      <c r="A16" s="26" t="s">
        <v>44</v>
      </c>
      <c r="B16" s="24"/>
      <c r="C16" s="23"/>
      <c r="I16" s="30"/>
    </row>
    <row r="17" spans="1:9" ht="18.75" x14ac:dyDescent="0.3">
      <c r="A17" s="54"/>
      <c r="B17" s="24"/>
      <c r="C17" s="23"/>
      <c r="I17" s="30"/>
    </row>
    <row r="18" spans="1:9" ht="18.75" x14ac:dyDescent="0.3">
      <c r="A18" s="55" t="s">
        <v>82</v>
      </c>
      <c r="B18" s="24"/>
      <c r="C18" s="23"/>
      <c r="I18" s="30"/>
    </row>
    <row r="19" spans="1:9" ht="18.75" x14ac:dyDescent="0.3">
      <c r="A19" s="28" t="s">
        <v>83</v>
      </c>
      <c r="I19" s="30"/>
    </row>
    <row r="20" spans="1:9" x14ac:dyDescent="0.25">
      <c r="I20" s="30"/>
    </row>
    <row r="21" spans="1:9" x14ac:dyDescent="0.25">
      <c r="I21" s="30"/>
    </row>
    <row r="22" spans="1:9" x14ac:dyDescent="0.25">
      <c r="I22" s="30"/>
    </row>
    <row r="23" spans="1:9" x14ac:dyDescent="0.25">
      <c r="I23" s="30"/>
    </row>
    <row r="24" spans="1:9" x14ac:dyDescent="0.25">
      <c r="I24" s="30"/>
    </row>
    <row r="25" spans="1:9" x14ac:dyDescent="0.25">
      <c r="I25" s="30"/>
    </row>
    <row r="26" spans="1:9" x14ac:dyDescent="0.25">
      <c r="I26" s="30"/>
    </row>
    <row r="27" spans="1:9" x14ac:dyDescent="0.25">
      <c r="I27" s="30"/>
    </row>
    <row r="28" spans="1:9" x14ac:dyDescent="0.25">
      <c r="I28" s="30"/>
    </row>
    <row r="29" spans="1:9" x14ac:dyDescent="0.25">
      <c r="I29" s="30"/>
    </row>
    <row r="30" spans="1:9" x14ac:dyDescent="0.25">
      <c r="I30" s="30"/>
    </row>
    <row r="31" spans="1:9" x14ac:dyDescent="0.25">
      <c r="I31" s="30"/>
    </row>
    <row r="32" spans="1:9" x14ac:dyDescent="0.25">
      <c r="I32" s="30"/>
    </row>
    <row r="33" spans="9:9" x14ac:dyDescent="0.25">
      <c r="I33" s="30"/>
    </row>
    <row r="34" spans="9:9" x14ac:dyDescent="0.25">
      <c r="I34" s="30"/>
    </row>
    <row r="35" spans="9:9" x14ac:dyDescent="0.25">
      <c r="I35" s="30"/>
    </row>
    <row r="36" spans="9:9" x14ac:dyDescent="0.25">
      <c r="I36" s="30"/>
    </row>
    <row r="37" spans="9:9" x14ac:dyDescent="0.25">
      <c r="I37" s="30"/>
    </row>
    <row r="38" spans="9:9" x14ac:dyDescent="0.25">
      <c r="I38" s="30"/>
    </row>
    <row r="39" spans="9:9" x14ac:dyDescent="0.25">
      <c r="I39" s="30"/>
    </row>
    <row r="40" spans="9:9" x14ac:dyDescent="0.25">
      <c r="I40" s="30"/>
    </row>
    <row r="41" spans="9:9" x14ac:dyDescent="0.25">
      <c r="I41" s="30"/>
    </row>
    <row r="42" spans="9:9" x14ac:dyDescent="0.25">
      <c r="I42" s="30"/>
    </row>
    <row r="43" spans="9:9" x14ac:dyDescent="0.25">
      <c r="I43" s="30"/>
    </row>
    <row r="44" spans="9:9" x14ac:dyDescent="0.25">
      <c r="I44" s="30"/>
    </row>
    <row r="45" spans="9:9" x14ac:dyDescent="0.25">
      <c r="I45" s="30"/>
    </row>
    <row r="46" spans="9:9" x14ac:dyDescent="0.25">
      <c r="I46" s="30"/>
    </row>
    <row r="47" spans="9:9" x14ac:dyDescent="0.25">
      <c r="I47" s="30"/>
    </row>
    <row r="48" spans="9:9" x14ac:dyDescent="0.25">
      <c r="I48" s="30"/>
    </row>
    <row r="49" spans="9:9" x14ac:dyDescent="0.25">
      <c r="I49" s="30"/>
    </row>
  </sheetData>
  <mergeCells count="15">
    <mergeCell ref="I9:I10"/>
    <mergeCell ref="J9:L9"/>
    <mergeCell ref="M9:P9"/>
    <mergeCell ref="Y9:Y10"/>
    <mergeCell ref="Y1:Y2"/>
    <mergeCell ref="Q9:Q10"/>
    <mergeCell ref="R9:T9"/>
    <mergeCell ref="U9:X9"/>
    <mergeCell ref="R7:Y8"/>
    <mergeCell ref="A5:Y5"/>
    <mergeCell ref="A7:A10"/>
    <mergeCell ref="B7:I8"/>
    <mergeCell ref="J7:Q8"/>
    <mergeCell ref="B9:D9"/>
    <mergeCell ref="E9:H9"/>
  </mergeCells>
  <conditionalFormatting sqref="Q12">
    <cfRule type="cellIs" dxfId="1" priority="2" operator="greaterThan">
      <formula>0</formula>
    </cfRule>
  </conditionalFormatting>
  <conditionalFormatting sqref="Y12">
    <cfRule type="cellIs" dxfId="0" priority="1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35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СВОД ПО ВСЕМ КАТЕГОРИЯМ</vt:lpstr>
      <vt:lpstr>НЕУКАЗНЫЕ КАТЕГОРИИ</vt:lpstr>
      <vt:lpstr>ОФОНИК</vt:lpstr>
      <vt:lpstr>УКАЗНЫЕ КАТЕГОРИИ</vt:lpstr>
      <vt:lpstr>ОФОНИК!Заголовки_для_печати</vt:lpstr>
      <vt:lpstr>'НЕУКАЗНЫЕ КАТЕГОРИИ'!Область_печати</vt:lpstr>
      <vt:lpstr>ОФОНИК!Область_печати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Гайнатуллина Галина Юрьевна</dc:creator>
  <cp:lastModifiedBy>Якшигулова Зарина Шамилевна</cp:lastModifiedBy>
  <cp:lastPrinted>2023-10-16T10:25:34Z</cp:lastPrinted>
  <dcterms:created xsi:type="dcterms:W3CDTF">2018-01-17T07:00:52Z</dcterms:created>
  <dcterms:modified xsi:type="dcterms:W3CDTF">2023-10-18T12:24:46Z</dcterms:modified>
</cp:coreProperties>
</file>