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крытый бюджет\Июнь 2024\"/>
    </mc:Choice>
  </mc:AlternateContent>
  <bookViews>
    <workbookView xWindow="0" yWindow="0" windowWidth="28800" windowHeight="12045"/>
  </bookViews>
  <sheets>
    <sheet name="Результат" sheetId="1" r:id="rId1"/>
  </sheets>
  <definedNames>
    <definedName name="_xlnm.Print_Titles" localSheetId="0">Результат!$3:$4</definedName>
  </definedNames>
  <calcPr calcId="162913"/>
</workbook>
</file>

<file path=xl/calcChain.xml><?xml version="1.0" encoding="utf-8"?>
<calcChain xmlns="http://schemas.openxmlformats.org/spreadsheetml/2006/main">
  <c r="Q343" i="1" l="1"/>
  <c r="S343" i="1" s="1"/>
  <c r="Q344" i="1"/>
  <c r="S344" i="1" s="1"/>
  <c r="Q345" i="1"/>
  <c r="S345" i="1" s="1"/>
  <c r="Q346" i="1"/>
  <c r="S346" i="1" s="1"/>
  <c r="Q347" i="1"/>
  <c r="S347" i="1" s="1"/>
  <c r="Q348" i="1"/>
  <c r="S348" i="1" s="1"/>
  <c r="Q349" i="1"/>
  <c r="S349" i="1" s="1"/>
  <c r="Q350" i="1"/>
  <c r="S350" i="1" s="1"/>
  <c r="Q351" i="1"/>
  <c r="S351" i="1" s="1"/>
  <c r="Q352" i="1"/>
  <c r="S352" i="1" s="1"/>
  <c r="Q353" i="1"/>
  <c r="S353" i="1" s="1"/>
  <c r="Q354" i="1"/>
  <c r="S354" i="1" s="1"/>
  <c r="Q355" i="1"/>
  <c r="S355" i="1" s="1"/>
  <c r="Q356" i="1"/>
  <c r="S356" i="1" s="1"/>
  <c r="Q357" i="1"/>
  <c r="S357" i="1" s="1"/>
  <c r="Q358" i="1"/>
  <c r="S358" i="1" s="1"/>
  <c r="Q359" i="1"/>
  <c r="S359" i="1" s="1"/>
  <c r="Q360" i="1"/>
  <c r="S360" i="1" s="1"/>
  <c r="Q361" i="1"/>
  <c r="S361" i="1" s="1"/>
  <c r="Q362" i="1"/>
  <c r="S362" i="1" s="1"/>
  <c r="Q363" i="1"/>
  <c r="S363" i="1" s="1"/>
  <c r="Q364" i="1"/>
  <c r="S364" i="1" s="1"/>
  <c r="Q365" i="1"/>
  <c r="S365" i="1" s="1"/>
  <c r="Q366" i="1"/>
  <c r="S366" i="1" s="1"/>
  <c r="Q367" i="1"/>
  <c r="S367" i="1" s="1"/>
  <c r="Q308" i="1"/>
  <c r="S308" i="1" s="1"/>
  <c r="Q309" i="1"/>
  <c r="S309" i="1" s="1"/>
  <c r="Q310" i="1"/>
  <c r="S310" i="1" s="1"/>
  <c r="Q311" i="1"/>
  <c r="S311" i="1" s="1"/>
  <c r="Q312" i="1"/>
  <c r="S312" i="1" s="1"/>
  <c r="Q313" i="1"/>
  <c r="S313" i="1" s="1"/>
  <c r="Q314" i="1"/>
  <c r="S314" i="1" s="1"/>
  <c r="Q315" i="1"/>
  <c r="S315" i="1" s="1"/>
  <c r="Q316" i="1"/>
  <c r="S316" i="1" s="1"/>
  <c r="Q317" i="1"/>
  <c r="S317" i="1" s="1"/>
  <c r="Q318" i="1"/>
  <c r="S318" i="1" s="1"/>
  <c r="Q319" i="1"/>
  <c r="S319" i="1" s="1"/>
  <c r="Q320" i="1"/>
  <c r="S320" i="1" s="1"/>
  <c r="Q321" i="1"/>
  <c r="S321" i="1" s="1"/>
  <c r="Q322" i="1"/>
  <c r="S322" i="1" s="1"/>
  <c r="Q323" i="1"/>
  <c r="S323" i="1" s="1"/>
  <c r="Q324" i="1"/>
  <c r="S324" i="1" s="1"/>
  <c r="Q325" i="1"/>
  <c r="S325" i="1" s="1"/>
  <c r="Q326" i="1"/>
  <c r="S326" i="1" s="1"/>
  <c r="Q327" i="1"/>
  <c r="S327" i="1" s="1"/>
  <c r="Q328" i="1"/>
  <c r="S328" i="1" s="1"/>
  <c r="Q329" i="1"/>
  <c r="S329" i="1" s="1"/>
  <c r="Q330" i="1"/>
  <c r="S330" i="1" s="1"/>
  <c r="Q331" i="1"/>
  <c r="S331" i="1" s="1"/>
  <c r="Q332" i="1"/>
  <c r="S332" i="1" s="1"/>
  <c r="Q333" i="1"/>
  <c r="S333" i="1" s="1"/>
  <c r="Q334" i="1"/>
  <c r="S334" i="1" s="1"/>
  <c r="Q335" i="1"/>
  <c r="S335" i="1" s="1"/>
  <c r="Q336" i="1"/>
  <c r="S336" i="1" s="1"/>
  <c r="Q337" i="1"/>
  <c r="S337" i="1" s="1"/>
  <c r="Q338" i="1"/>
  <c r="S338" i="1" s="1"/>
  <c r="Q339" i="1"/>
  <c r="S339" i="1" s="1"/>
  <c r="Q340" i="1"/>
  <c r="S340" i="1" s="1"/>
  <c r="Q341" i="1"/>
  <c r="S341" i="1" s="1"/>
  <c r="Q342" i="1"/>
  <c r="S342" i="1" s="1"/>
  <c r="Q266" i="1"/>
  <c r="S266" i="1" s="1"/>
  <c r="Q267" i="1"/>
  <c r="S267" i="1" s="1"/>
  <c r="Q268" i="1"/>
  <c r="S268" i="1" s="1"/>
  <c r="Q269" i="1"/>
  <c r="S269" i="1" s="1"/>
  <c r="Q270" i="1"/>
  <c r="S270" i="1" s="1"/>
  <c r="Q271" i="1"/>
  <c r="S271" i="1" s="1"/>
  <c r="Q272" i="1"/>
  <c r="S272" i="1" s="1"/>
  <c r="Q273" i="1"/>
  <c r="S273" i="1" s="1"/>
  <c r="Q274" i="1"/>
  <c r="S274" i="1" s="1"/>
  <c r="Q275" i="1"/>
  <c r="S275" i="1" s="1"/>
  <c r="Q276" i="1"/>
  <c r="S276" i="1" s="1"/>
  <c r="Q277" i="1"/>
  <c r="S277" i="1" s="1"/>
  <c r="Q278" i="1"/>
  <c r="S278" i="1" s="1"/>
  <c r="Q279" i="1"/>
  <c r="S279" i="1" s="1"/>
  <c r="Q280" i="1"/>
  <c r="S280" i="1" s="1"/>
  <c r="Q281" i="1"/>
  <c r="S281" i="1" s="1"/>
  <c r="Q282" i="1"/>
  <c r="S282" i="1" s="1"/>
  <c r="Q283" i="1"/>
  <c r="S283" i="1" s="1"/>
  <c r="Q284" i="1"/>
  <c r="S284" i="1" s="1"/>
  <c r="Q285" i="1"/>
  <c r="S285" i="1" s="1"/>
  <c r="Q286" i="1"/>
  <c r="S286" i="1" s="1"/>
  <c r="Q287" i="1"/>
  <c r="S287" i="1" s="1"/>
  <c r="Q288" i="1"/>
  <c r="S288" i="1" s="1"/>
  <c r="Q289" i="1"/>
  <c r="S289" i="1" s="1"/>
  <c r="Q290" i="1"/>
  <c r="S290" i="1" s="1"/>
  <c r="Q291" i="1"/>
  <c r="S291" i="1" s="1"/>
  <c r="Q292" i="1"/>
  <c r="S292" i="1" s="1"/>
  <c r="Q293" i="1"/>
  <c r="S293" i="1" s="1"/>
  <c r="Q294" i="1"/>
  <c r="S294" i="1" s="1"/>
  <c r="Q295" i="1"/>
  <c r="S295" i="1" s="1"/>
  <c r="Q296" i="1"/>
  <c r="S296" i="1" s="1"/>
  <c r="Q297" i="1"/>
  <c r="S297" i="1" s="1"/>
  <c r="Q298" i="1"/>
  <c r="S298" i="1" s="1"/>
  <c r="Q299" i="1"/>
  <c r="S299" i="1" s="1"/>
  <c r="Q300" i="1"/>
  <c r="S300" i="1" s="1"/>
  <c r="Q301" i="1"/>
  <c r="S301" i="1" s="1"/>
  <c r="Q302" i="1"/>
  <c r="S302" i="1" s="1"/>
  <c r="Q303" i="1"/>
  <c r="S303" i="1" s="1"/>
  <c r="Q304" i="1"/>
  <c r="S304" i="1" s="1"/>
  <c r="Q305" i="1"/>
  <c r="S305" i="1" s="1"/>
  <c r="Q306" i="1"/>
  <c r="S306" i="1" s="1"/>
  <c r="Q307" i="1"/>
  <c r="S307" i="1" s="1"/>
  <c r="Q185" i="1" l="1"/>
  <c r="S185" i="1" s="1"/>
  <c r="Q186" i="1"/>
  <c r="S186" i="1" s="1"/>
  <c r="Q187" i="1"/>
  <c r="S187" i="1" s="1"/>
  <c r="Q188" i="1"/>
  <c r="S188" i="1" s="1"/>
  <c r="Q189" i="1"/>
  <c r="S189" i="1" s="1"/>
  <c r="Q190" i="1"/>
  <c r="S190" i="1" s="1"/>
  <c r="Q191" i="1"/>
  <c r="S191" i="1" s="1"/>
  <c r="Q192" i="1"/>
  <c r="S192" i="1" s="1"/>
  <c r="Q193" i="1"/>
  <c r="S193" i="1" s="1"/>
  <c r="Q194" i="1"/>
  <c r="S194" i="1" s="1"/>
  <c r="Q195" i="1"/>
  <c r="S195" i="1" s="1"/>
  <c r="Q196" i="1"/>
  <c r="S196" i="1" s="1"/>
  <c r="Q197" i="1"/>
  <c r="S197" i="1" s="1"/>
  <c r="Q198" i="1"/>
  <c r="S198" i="1" s="1"/>
  <c r="Q199" i="1"/>
  <c r="S199" i="1" s="1"/>
  <c r="Q200" i="1"/>
  <c r="S200" i="1" s="1"/>
  <c r="Q201" i="1"/>
  <c r="S201" i="1" s="1"/>
  <c r="Q202" i="1"/>
  <c r="S202" i="1" s="1"/>
  <c r="Q203" i="1"/>
  <c r="S203" i="1" s="1"/>
  <c r="Q204" i="1"/>
  <c r="S204" i="1" s="1"/>
  <c r="Q205" i="1"/>
  <c r="S205" i="1" s="1"/>
  <c r="Q206" i="1"/>
  <c r="S206" i="1" s="1"/>
  <c r="Q207" i="1"/>
  <c r="S207" i="1" s="1"/>
  <c r="Q208" i="1"/>
  <c r="S208" i="1" s="1"/>
  <c r="Q209" i="1"/>
  <c r="S209" i="1" s="1"/>
  <c r="Q210" i="1"/>
  <c r="S210" i="1" s="1"/>
  <c r="Q211" i="1"/>
  <c r="S211" i="1" s="1"/>
  <c r="Q212" i="1"/>
  <c r="S212" i="1" s="1"/>
  <c r="Q213" i="1"/>
  <c r="S213" i="1" s="1"/>
  <c r="Q214" i="1"/>
  <c r="S214" i="1" s="1"/>
  <c r="Q215" i="1"/>
  <c r="S215" i="1" s="1"/>
  <c r="Q216" i="1"/>
  <c r="S216" i="1" s="1"/>
  <c r="Q217" i="1"/>
  <c r="S217" i="1" s="1"/>
  <c r="Q218" i="1"/>
  <c r="S218" i="1" s="1"/>
  <c r="Q219" i="1"/>
  <c r="S219" i="1" s="1"/>
  <c r="Q220" i="1"/>
  <c r="S220" i="1" s="1"/>
  <c r="Q221" i="1"/>
  <c r="S221" i="1" s="1"/>
  <c r="Q222" i="1"/>
  <c r="S222" i="1" s="1"/>
  <c r="Q223" i="1"/>
  <c r="S223" i="1" s="1"/>
  <c r="Q224" i="1"/>
  <c r="S224" i="1" s="1"/>
  <c r="Q225" i="1"/>
  <c r="S225" i="1" s="1"/>
  <c r="Q226" i="1"/>
  <c r="S226" i="1" s="1"/>
  <c r="Q227" i="1"/>
  <c r="S227" i="1" s="1"/>
  <c r="Q228" i="1"/>
  <c r="S228" i="1" s="1"/>
  <c r="Q229" i="1"/>
  <c r="S229" i="1" s="1"/>
  <c r="Q230" i="1"/>
  <c r="S230" i="1" s="1"/>
  <c r="Q231" i="1"/>
  <c r="S231" i="1" s="1"/>
  <c r="Q232" i="1"/>
  <c r="S232" i="1" s="1"/>
  <c r="Q233" i="1"/>
  <c r="S233" i="1" s="1"/>
  <c r="Q234" i="1"/>
  <c r="S234" i="1" s="1"/>
  <c r="Q235" i="1"/>
  <c r="S235" i="1" s="1"/>
  <c r="Q236" i="1"/>
  <c r="S236" i="1" s="1"/>
  <c r="Q237" i="1"/>
  <c r="S237" i="1" s="1"/>
  <c r="Q238" i="1"/>
  <c r="S238" i="1" s="1"/>
  <c r="Q239" i="1"/>
  <c r="S239" i="1" s="1"/>
  <c r="Q240" i="1"/>
  <c r="S240" i="1" s="1"/>
  <c r="Q241" i="1"/>
  <c r="S241" i="1" s="1"/>
  <c r="Q242" i="1"/>
  <c r="S242" i="1" s="1"/>
  <c r="Q243" i="1"/>
  <c r="S243" i="1" s="1"/>
  <c r="Q244" i="1"/>
  <c r="S244" i="1" s="1"/>
  <c r="Q245" i="1"/>
  <c r="S245" i="1" s="1"/>
  <c r="Q246" i="1"/>
  <c r="S246" i="1" s="1"/>
  <c r="Q247" i="1"/>
  <c r="S247" i="1" s="1"/>
  <c r="Q248" i="1"/>
  <c r="S248" i="1" s="1"/>
  <c r="Q249" i="1"/>
  <c r="S249" i="1" s="1"/>
  <c r="Q250" i="1"/>
  <c r="S250" i="1" s="1"/>
  <c r="Q251" i="1"/>
  <c r="S251" i="1" s="1"/>
  <c r="Q252" i="1"/>
  <c r="S252" i="1" s="1"/>
  <c r="Q253" i="1"/>
  <c r="S253" i="1" s="1"/>
  <c r="Q254" i="1"/>
  <c r="S254" i="1" s="1"/>
  <c r="Q255" i="1"/>
  <c r="S255" i="1" s="1"/>
  <c r="Q256" i="1"/>
  <c r="S256" i="1" s="1"/>
  <c r="Q257" i="1"/>
  <c r="S257" i="1" s="1"/>
  <c r="Q258" i="1"/>
  <c r="S258" i="1" s="1"/>
  <c r="Q259" i="1"/>
  <c r="S259" i="1" s="1"/>
  <c r="Q260" i="1"/>
  <c r="S260" i="1" s="1"/>
  <c r="Q261" i="1"/>
  <c r="S261" i="1" s="1"/>
  <c r="Q262" i="1"/>
  <c r="S262" i="1" s="1"/>
  <c r="Q263" i="1"/>
  <c r="S263" i="1" s="1"/>
  <c r="Q264" i="1"/>
  <c r="S264" i="1" s="1"/>
  <c r="Q265" i="1"/>
  <c r="S265" i="1" s="1"/>
  <c r="Q6" i="1"/>
  <c r="S6" i="1" s="1"/>
  <c r="Q7" i="1"/>
  <c r="S7" i="1" s="1"/>
  <c r="Q8" i="1"/>
  <c r="S8" i="1" s="1"/>
  <c r="Q9" i="1"/>
  <c r="S9" i="1" s="1"/>
  <c r="Q10" i="1"/>
  <c r="S10" i="1" s="1"/>
  <c r="Q11" i="1"/>
  <c r="S11" i="1" s="1"/>
  <c r="Q12" i="1"/>
  <c r="S12" i="1" s="1"/>
  <c r="Q13" i="1"/>
  <c r="S13" i="1" s="1"/>
  <c r="Q14" i="1"/>
  <c r="S14" i="1" s="1"/>
  <c r="Q15" i="1"/>
  <c r="S15" i="1" s="1"/>
  <c r="Q16" i="1"/>
  <c r="S16" i="1" s="1"/>
  <c r="Q17" i="1"/>
  <c r="S17" i="1" s="1"/>
  <c r="Q18" i="1"/>
  <c r="S18" i="1" s="1"/>
  <c r="Q19" i="1"/>
  <c r="S19" i="1" s="1"/>
  <c r="Q20" i="1"/>
  <c r="S20" i="1" s="1"/>
  <c r="Q21" i="1"/>
  <c r="S21" i="1" s="1"/>
  <c r="Q22" i="1"/>
  <c r="S22" i="1" s="1"/>
  <c r="Q23" i="1"/>
  <c r="S23" i="1" s="1"/>
  <c r="Q24" i="1"/>
  <c r="S24" i="1" s="1"/>
  <c r="Q25" i="1"/>
  <c r="S25" i="1" s="1"/>
  <c r="Q26" i="1"/>
  <c r="S26" i="1" s="1"/>
  <c r="Q27" i="1"/>
  <c r="S27" i="1" s="1"/>
  <c r="Q28" i="1"/>
  <c r="S28" i="1" s="1"/>
  <c r="Q29" i="1"/>
  <c r="S29" i="1" s="1"/>
  <c r="Q30" i="1"/>
  <c r="S30" i="1" s="1"/>
  <c r="Q31" i="1"/>
  <c r="S31" i="1" s="1"/>
  <c r="Q32" i="1"/>
  <c r="S32" i="1" s="1"/>
  <c r="Q33" i="1"/>
  <c r="S33" i="1" s="1"/>
  <c r="Q34" i="1"/>
  <c r="S34" i="1" s="1"/>
  <c r="Q35" i="1"/>
  <c r="S35" i="1" s="1"/>
  <c r="Q36" i="1"/>
  <c r="S36" i="1" s="1"/>
  <c r="Q37" i="1"/>
  <c r="S37" i="1" s="1"/>
  <c r="Q38" i="1"/>
  <c r="S38" i="1" s="1"/>
  <c r="Q39" i="1"/>
  <c r="S39" i="1" s="1"/>
  <c r="Q40" i="1"/>
  <c r="S40" i="1" s="1"/>
  <c r="Q41" i="1"/>
  <c r="S41" i="1" s="1"/>
  <c r="Q42" i="1"/>
  <c r="S42" i="1" s="1"/>
  <c r="Q43" i="1"/>
  <c r="S43" i="1" s="1"/>
  <c r="Q44" i="1"/>
  <c r="S44" i="1" s="1"/>
  <c r="Q45" i="1"/>
  <c r="S45" i="1" s="1"/>
  <c r="Q46" i="1"/>
  <c r="S46" i="1" s="1"/>
  <c r="Q47" i="1"/>
  <c r="S47" i="1" s="1"/>
  <c r="Q48" i="1"/>
  <c r="S48" i="1" s="1"/>
  <c r="Q49" i="1"/>
  <c r="S49" i="1" s="1"/>
  <c r="Q50" i="1"/>
  <c r="S50" i="1" s="1"/>
  <c r="Q51" i="1"/>
  <c r="S51" i="1" s="1"/>
  <c r="Q52" i="1"/>
  <c r="S52" i="1" s="1"/>
  <c r="Q53" i="1"/>
  <c r="S53" i="1" s="1"/>
  <c r="Q54" i="1"/>
  <c r="S54" i="1" s="1"/>
  <c r="Q55" i="1"/>
  <c r="S55" i="1" s="1"/>
  <c r="Q56" i="1"/>
  <c r="S56" i="1" s="1"/>
  <c r="Q57" i="1"/>
  <c r="S57" i="1" s="1"/>
  <c r="Q58" i="1"/>
  <c r="S58" i="1" s="1"/>
  <c r="Q59" i="1"/>
  <c r="S59" i="1" s="1"/>
  <c r="Q60" i="1"/>
  <c r="S60" i="1" s="1"/>
  <c r="Q61" i="1"/>
  <c r="S61" i="1" s="1"/>
  <c r="Q62" i="1"/>
  <c r="S62" i="1" s="1"/>
  <c r="Q63" i="1"/>
  <c r="S63" i="1" s="1"/>
  <c r="Q64" i="1"/>
  <c r="S64" i="1" s="1"/>
  <c r="Q65" i="1"/>
  <c r="S65" i="1" s="1"/>
  <c r="Q66" i="1"/>
  <c r="S66" i="1" s="1"/>
  <c r="Q67" i="1"/>
  <c r="S67" i="1" s="1"/>
  <c r="Q68" i="1"/>
  <c r="S68" i="1" s="1"/>
  <c r="Q69" i="1"/>
  <c r="S69" i="1" s="1"/>
  <c r="Q70" i="1"/>
  <c r="S70" i="1" s="1"/>
  <c r="Q71" i="1"/>
  <c r="S71" i="1" s="1"/>
  <c r="Q72" i="1"/>
  <c r="S72" i="1" s="1"/>
  <c r="Q73" i="1"/>
  <c r="S73" i="1" s="1"/>
  <c r="Q74" i="1"/>
  <c r="S74" i="1" s="1"/>
  <c r="Q75" i="1"/>
  <c r="S75" i="1" s="1"/>
  <c r="Q76" i="1"/>
  <c r="S76" i="1" s="1"/>
  <c r="Q77" i="1"/>
  <c r="S77" i="1" s="1"/>
  <c r="Q78" i="1"/>
  <c r="S78" i="1" s="1"/>
  <c r="Q79" i="1"/>
  <c r="S79" i="1" s="1"/>
  <c r="Q80" i="1"/>
  <c r="S80" i="1" s="1"/>
  <c r="Q81" i="1"/>
  <c r="S81" i="1" s="1"/>
  <c r="Q82" i="1"/>
  <c r="S82" i="1" s="1"/>
  <c r="Q83" i="1"/>
  <c r="S83" i="1" s="1"/>
  <c r="Q84" i="1"/>
  <c r="S84" i="1" s="1"/>
  <c r="Q85" i="1"/>
  <c r="S85" i="1" s="1"/>
  <c r="Q86" i="1"/>
  <c r="S86" i="1" s="1"/>
  <c r="Q87" i="1"/>
  <c r="S87" i="1" s="1"/>
  <c r="Q88" i="1"/>
  <c r="S88" i="1" s="1"/>
  <c r="Q89" i="1"/>
  <c r="S89" i="1" s="1"/>
  <c r="Q90" i="1"/>
  <c r="S90" i="1" s="1"/>
  <c r="Q91" i="1"/>
  <c r="S91" i="1" s="1"/>
  <c r="Q92" i="1"/>
  <c r="S92" i="1" s="1"/>
  <c r="Q93" i="1"/>
  <c r="S93" i="1" s="1"/>
  <c r="Q94" i="1"/>
  <c r="S94" i="1" s="1"/>
  <c r="Q95" i="1"/>
  <c r="S95" i="1" s="1"/>
  <c r="Q96" i="1"/>
  <c r="S96" i="1" s="1"/>
  <c r="Q97" i="1"/>
  <c r="S97" i="1" s="1"/>
  <c r="Q98" i="1"/>
  <c r="S98" i="1" s="1"/>
  <c r="Q99" i="1"/>
  <c r="S99" i="1" s="1"/>
  <c r="Q100" i="1"/>
  <c r="S100" i="1" s="1"/>
  <c r="Q101" i="1"/>
  <c r="S101" i="1" s="1"/>
  <c r="Q102" i="1"/>
  <c r="S102" i="1" s="1"/>
  <c r="Q103" i="1"/>
  <c r="S103" i="1" s="1"/>
  <c r="Q104" i="1"/>
  <c r="S104" i="1" s="1"/>
  <c r="Q105" i="1"/>
  <c r="S105" i="1" s="1"/>
  <c r="Q106" i="1"/>
  <c r="S106" i="1" s="1"/>
  <c r="Q107" i="1"/>
  <c r="S107" i="1" s="1"/>
  <c r="Q108" i="1"/>
  <c r="S108" i="1" s="1"/>
  <c r="Q109" i="1"/>
  <c r="S109" i="1" s="1"/>
  <c r="Q110" i="1"/>
  <c r="S110" i="1" s="1"/>
  <c r="Q111" i="1"/>
  <c r="S111" i="1" s="1"/>
  <c r="Q112" i="1"/>
  <c r="S112" i="1" s="1"/>
  <c r="Q113" i="1"/>
  <c r="S113" i="1" s="1"/>
  <c r="Q114" i="1"/>
  <c r="S114" i="1" s="1"/>
  <c r="Q115" i="1"/>
  <c r="S115" i="1" s="1"/>
  <c r="Q116" i="1"/>
  <c r="S116" i="1" s="1"/>
  <c r="Q117" i="1"/>
  <c r="S117" i="1" s="1"/>
  <c r="Q118" i="1"/>
  <c r="S118" i="1" s="1"/>
  <c r="Q119" i="1"/>
  <c r="S119" i="1" s="1"/>
  <c r="Q120" i="1"/>
  <c r="S120" i="1" s="1"/>
  <c r="Q121" i="1"/>
  <c r="S121" i="1" s="1"/>
  <c r="Q122" i="1"/>
  <c r="S122" i="1" s="1"/>
  <c r="Q123" i="1"/>
  <c r="S123" i="1" s="1"/>
  <c r="Q124" i="1"/>
  <c r="S124" i="1" s="1"/>
  <c r="Q125" i="1"/>
  <c r="S125" i="1" s="1"/>
  <c r="Q126" i="1"/>
  <c r="S126" i="1" s="1"/>
  <c r="Q127" i="1"/>
  <c r="S127" i="1" s="1"/>
  <c r="Q128" i="1"/>
  <c r="S128" i="1" s="1"/>
  <c r="Q129" i="1"/>
  <c r="S129" i="1" s="1"/>
  <c r="Q130" i="1"/>
  <c r="S130" i="1" s="1"/>
  <c r="Q131" i="1"/>
  <c r="S131" i="1" s="1"/>
  <c r="Q132" i="1"/>
  <c r="S132" i="1" s="1"/>
  <c r="Q133" i="1"/>
  <c r="S133" i="1" s="1"/>
  <c r="Q134" i="1"/>
  <c r="S134" i="1" s="1"/>
  <c r="Q135" i="1"/>
  <c r="S135" i="1" s="1"/>
  <c r="Q136" i="1"/>
  <c r="S136" i="1" s="1"/>
  <c r="Q137" i="1"/>
  <c r="S137" i="1" s="1"/>
  <c r="Q138" i="1"/>
  <c r="S138" i="1" s="1"/>
  <c r="Q139" i="1"/>
  <c r="S139" i="1" s="1"/>
  <c r="Q140" i="1"/>
  <c r="S140" i="1" s="1"/>
  <c r="Q141" i="1"/>
  <c r="S141" i="1" s="1"/>
  <c r="Q142" i="1"/>
  <c r="S142" i="1" s="1"/>
  <c r="Q143" i="1"/>
  <c r="S143" i="1" s="1"/>
  <c r="Q144" i="1"/>
  <c r="S144" i="1" s="1"/>
  <c r="Q145" i="1"/>
  <c r="S145" i="1" s="1"/>
  <c r="Q146" i="1"/>
  <c r="S146" i="1" s="1"/>
  <c r="Q147" i="1"/>
  <c r="S147" i="1" s="1"/>
  <c r="Q148" i="1"/>
  <c r="S148" i="1" s="1"/>
  <c r="Q149" i="1"/>
  <c r="S149" i="1" s="1"/>
  <c r="Q150" i="1"/>
  <c r="S150" i="1" s="1"/>
  <c r="Q151" i="1"/>
  <c r="S151" i="1" s="1"/>
  <c r="Q152" i="1"/>
  <c r="S152" i="1" s="1"/>
  <c r="Q153" i="1"/>
  <c r="S153" i="1" s="1"/>
  <c r="Q154" i="1"/>
  <c r="S154" i="1" s="1"/>
  <c r="Q155" i="1"/>
  <c r="S155" i="1" s="1"/>
  <c r="Q156" i="1"/>
  <c r="S156" i="1" s="1"/>
  <c r="Q157" i="1"/>
  <c r="S157" i="1" s="1"/>
  <c r="Q158" i="1"/>
  <c r="S158" i="1" s="1"/>
  <c r="Q159" i="1"/>
  <c r="S159" i="1" s="1"/>
  <c r="Q160" i="1"/>
  <c r="S160" i="1" s="1"/>
  <c r="Q161" i="1"/>
  <c r="S161" i="1" s="1"/>
  <c r="Q162" i="1"/>
  <c r="S162" i="1" s="1"/>
  <c r="Q163" i="1"/>
  <c r="S163" i="1" s="1"/>
  <c r="Q164" i="1"/>
  <c r="S164" i="1" s="1"/>
  <c r="Q165" i="1"/>
  <c r="S165" i="1" s="1"/>
  <c r="Q166" i="1"/>
  <c r="S166" i="1" s="1"/>
  <c r="Q167" i="1"/>
  <c r="S167" i="1" s="1"/>
  <c r="Q168" i="1"/>
  <c r="S168" i="1" s="1"/>
  <c r="Q169" i="1"/>
  <c r="S169" i="1" s="1"/>
  <c r="Q170" i="1"/>
  <c r="S170" i="1" s="1"/>
  <c r="Q171" i="1"/>
  <c r="S171" i="1" s="1"/>
  <c r="Q172" i="1"/>
  <c r="S172" i="1" s="1"/>
  <c r="Q173" i="1"/>
  <c r="S173" i="1" s="1"/>
  <c r="Q174" i="1"/>
  <c r="S174" i="1" s="1"/>
  <c r="Q175" i="1"/>
  <c r="S175" i="1" s="1"/>
  <c r="Q176" i="1"/>
  <c r="S176" i="1" s="1"/>
  <c r="Q177" i="1"/>
  <c r="S177" i="1" s="1"/>
  <c r="Q178" i="1"/>
  <c r="S178" i="1" s="1"/>
  <c r="Q179" i="1"/>
  <c r="S179" i="1" s="1"/>
  <c r="Q180" i="1"/>
  <c r="S180" i="1" s="1"/>
  <c r="Q181" i="1"/>
  <c r="S181" i="1" s="1"/>
  <c r="Q182" i="1"/>
  <c r="S182" i="1" s="1"/>
  <c r="Q183" i="1"/>
  <c r="S183" i="1" s="1"/>
  <c r="Q184" i="1"/>
  <c r="S184" i="1" s="1"/>
  <c r="Q5" i="1"/>
  <c r="S5" i="1" s="1"/>
</calcChain>
</file>

<file path=xl/sharedStrings.xml><?xml version="1.0" encoding="utf-8"?>
<sst xmlns="http://schemas.openxmlformats.org/spreadsheetml/2006/main" count="599" uniqueCount="183">
  <si>
    <t>выплаты</t>
  </si>
  <si>
    <t>Итого по учредителю: АДМИНИСТРАЦИЯ ГОРОДСКОГО ОКРУГА ГОРОД СТЕРЛИТАМАК РЕСПУБЛИКИ БАШКОРТОСТАН</t>
  </si>
  <si>
    <t>Итого по учреждению: МАУ "СГДК"</t>
  </si>
  <si>
    <t>Итого по л/с: 30603000900 МАУ "СГДК"</t>
  </si>
  <si>
    <t>Итого по типу средств: 111912</t>
  </si>
  <si>
    <t>706 0 00 00000 00 0000 131</t>
  </si>
  <si>
    <t>706 0801 04103S2040 111</t>
  </si>
  <si>
    <t>Х</t>
  </si>
  <si>
    <t>706 0801 04103S2040 119</t>
  </si>
  <si>
    <t>Итого по типу средств: 131912</t>
  </si>
  <si>
    <t>706 0801 0410344090 111</t>
  </si>
  <si>
    <t>706 0801 0410344090 112</t>
  </si>
  <si>
    <t>706 0801 0410344090 119</t>
  </si>
  <si>
    <t>706 0801 0410344090 244</t>
  </si>
  <si>
    <t>706 0801 0410344090 247</t>
  </si>
  <si>
    <t>706 0801 0410344090 851</t>
  </si>
  <si>
    <t>706 0801 1500144090 244</t>
  </si>
  <si>
    <t>706 0804 0420145870 244</t>
  </si>
  <si>
    <t>Итого по типу средств: 302000</t>
  </si>
  <si>
    <t>706 0 00 00000 00 0000 121</t>
  </si>
  <si>
    <t>706 0 00 00000 00 0000 135</t>
  </si>
  <si>
    <t>706 0 00 00000 00 0000 141</t>
  </si>
  <si>
    <t>706 0 00 00000 00 0000 144</t>
  </si>
  <si>
    <t>706 0 00 00000 00 0000 189</t>
  </si>
  <si>
    <t>706 01 05 02 01 04 0000 510</t>
  </si>
  <si>
    <t>706 0801 0410344090 853</t>
  </si>
  <si>
    <t>Итого по учреждению: МАУ ДО "ДМШ №1"</t>
  </si>
  <si>
    <t>Итого по л/с: 30603000400 МАУ ДО "ДМШ №1"</t>
  </si>
  <si>
    <t>706 0703 04102S2050 111</t>
  </si>
  <si>
    <t>706 0703 04102S2050 119</t>
  </si>
  <si>
    <t>706 0703 0410242390 111</t>
  </si>
  <si>
    <t>706 0703 0410242390 112</t>
  </si>
  <si>
    <t>706 0703 0410242390 119</t>
  </si>
  <si>
    <t>706 0703 0410242390 244</t>
  </si>
  <si>
    <t>706 0703 0410242390 247</t>
  </si>
  <si>
    <t>706 0703 0410242390 360</t>
  </si>
  <si>
    <t>706 0703 0410242390 851</t>
  </si>
  <si>
    <t>706 0703 1500142390 244</t>
  </si>
  <si>
    <t>706 0 00 00000 00 0000 139</t>
  </si>
  <si>
    <t>706 0 00 00000 00 0000 155</t>
  </si>
  <si>
    <t>706 0703 0410242390 113</t>
  </si>
  <si>
    <t>Итого по учреждению: МАУ ДО "ДМШ №3"</t>
  </si>
  <si>
    <t>Итого по л/с: 306030006000 МАУ ДО "ДМШ №3"</t>
  </si>
  <si>
    <t>Итого по учреждению: МАУ ДО "ДХШ №1" ГО Г.СТЕРЛИТАМАК РБ</t>
  </si>
  <si>
    <t>Итого по л/с: 30603000700 МАУ ДО "ДХШ №1" ГО Г.СТЕРЛИТАМАК РБ</t>
  </si>
  <si>
    <t>706 0703 0410242390 321</t>
  </si>
  <si>
    <t>Итого по учреждению: МАУ ДО "ДШИ"</t>
  </si>
  <si>
    <t>Итого по л/с: 30603000500 МАУ ДО "ДШИ"</t>
  </si>
  <si>
    <t>Итого по л/с: 30603001300 МАУ ДО "СШ №3" Г. СТЕРЛИТАМАК РБ</t>
  </si>
  <si>
    <t>Итого по л/с: 30603001100 МАУ ДО "СШОР" Г.СТЕРЛИТАМАК РБ</t>
  </si>
  <si>
    <t>Итого по л/с: 30603001400 МАУ ДО "СШСБ" Г. СТЕРЛИТАМАК РБ</t>
  </si>
  <si>
    <t>Итого по л/с: 30603001200 МАУ ДС "СТЕРЛИТАМАК-АРЕНА"</t>
  </si>
  <si>
    <t>Итого по л/с: 30603001000 МАУК "СИКМ"</t>
  </si>
  <si>
    <t>Итого по л/с: 20420000000 МБУ "РСУ ДОР" Г.СТЕРЛИТАМАК</t>
  </si>
  <si>
    <t>Итого по л/с: 20140000000 МБУ "УГЗ" Г. СТЕРЛИТАМАК</t>
  </si>
  <si>
    <t>Итого по л/с: 20430000000 МБУ "УКС"</t>
  </si>
  <si>
    <t>Итого по л/с: 20602000300 МБУ "ЦБС" Г.СТЕРЛИТАМАК</t>
  </si>
  <si>
    <t>Итого по л/с: 20702000000 МБУ ВПО "ОТЕЧЕСТВО" Г. СТЕРЛИТАМАК</t>
  </si>
  <si>
    <t>Итого по л/с: 20410000000 МБУ КСОН Г. СТЕРЛИТАМАК</t>
  </si>
  <si>
    <t>Итого по учредителю: МУНИЦИПАЛЬНОЕ КАЗЕННОЕ УЧРЕЖДЕНИЕ "ОТДЕЛ ОБРАЗОВАНИЯ АДМИНИСТРАЦИИ ГОРОДСКОГО ОКРУГА ГОРОД СТЕРЛИТАМАК РЕСПУБЛИКИ БАШКОРТОСТАН"</t>
  </si>
  <si>
    <t>Итого по л/с: 30503013400 МАДОУ "ДЕТСКИЙ САД № 12" Г. СТЕРЛИТАМАК РБ</t>
  </si>
  <si>
    <t>Итого по л/с: 30502003200 МАДОУ "ДЕТСКИЙ САД № 14" Г. СТЕРЛИТАМАК РБ</t>
  </si>
  <si>
    <t>Итого по л/с: 30503013500 МАДОУ "ДЕТСКИЙ САД № 15" Г. СТЕРЛИТАМАК РБ</t>
  </si>
  <si>
    <t>Итого по л/с: 30503013600 МАДОУ "ДЕТСКИЙ САД № 16" Г. СТЕРЛИТАМАК РБ</t>
  </si>
  <si>
    <t>Итого по л/с: 30502003600 МАДОУ "ДЕТСКИЙ САД № 29" Г. СТЕРЛИТАМАК РБ</t>
  </si>
  <si>
    <t>Итого по л/с: 30502003800 МАДОУ "ДЕТСКИЙ САД № 35" Г. СТЕРЛИТАМАК РБ</t>
  </si>
  <si>
    <t>Итого по л/с: 30502003900 МАДОУ "ДЕТСКИЙ САД № 37" Г. СТЕРЛИТАМАК РБ</t>
  </si>
  <si>
    <t>Итого по л/с: 30502002800 МАДОУ "ДЕТСКИЙ САД № 4" Г. СТЕРЛИТАМАК РБ</t>
  </si>
  <si>
    <t>Итого по л/с: 30502004000 МАДОУ "ДЕТСКИЙ САД № 43" Г. СТЕРЛИТАМАК РБ</t>
  </si>
  <si>
    <t>Итого по л/с: 30502004100 МАДОУ "ДЕТСКИЙ САД № 44" Г. СТЕРЛИТАМАК РБ</t>
  </si>
  <si>
    <t>Итого по л/с: 30502004300 МАДОУ "ДЕТСКИЙ САД № 49" Г. СТЕРЛИТАМАК РБ</t>
  </si>
  <si>
    <t>Итого по л/с: 30502002900 МАДОУ "ДЕТСКИЙ САД № 5" Г. СТЕРЛИТАМАК РБ</t>
  </si>
  <si>
    <t>Итого по л/с: 30502004500 МАДОУ "ДЕТСКИЙ САД № 54" Г. СТЕРЛИТАМАК РБ</t>
  </si>
  <si>
    <t>Итого по л/с: 30502004600 МАДОУ "ДЕТСКИЙ САД № 59" Г. СТЕРЛИТАМАК РБ</t>
  </si>
  <si>
    <t>Итого по л/с: 30502004700 МАДОУ "ДЕТСКИЙ САД № 61" Г. СТЕРЛИТАМАК РБ</t>
  </si>
  <si>
    <t>Итого по л/с: 30502004900 МАДОУ "ДЕТСКИЙ САД № 67" Г. СТЕРЛИТАМАК РБ</t>
  </si>
  <si>
    <t>Итого по л/с: 30502005300 МАДОУ "ДЕТСКИЙ САД № 85" Г. СТЕРЛИТАМАК РБ</t>
  </si>
  <si>
    <t>Итого по л/с: 30502005400 МАДОУ "ДЕТСКИЙ САД № 86" Г. СТЕРЛИТАМАК РБ</t>
  </si>
  <si>
    <t>Итого по л/с: 30502005600 МАДОУ "ДЕТСКИЙ САД № 93" Г.СТЕРЛИТАМАК РБ</t>
  </si>
  <si>
    <t>Итого по л/с: 30503010900 МАДОУ "ДЕТСКИЙ САД № 94" Г. СТЕРЛИТАМАК РБ</t>
  </si>
  <si>
    <t>Итого по л/с: 30503008000 МАДОУ "ДЕТСКИЙ САД №1" Г.СТЕРЛИТАМАК РБ</t>
  </si>
  <si>
    <t>Итого по л/с: 30503010200 МАДОУ "ДЕТСКИЙ САД №10" Г. СТЕРЛИТАМАК РБ</t>
  </si>
  <si>
    <t>Итого по л/с: 30503008300 МАДОУ "ДЕТСКИЙ САД №11" Г.СТЕРЛИТАМАК РБ</t>
  </si>
  <si>
    <t>Итого по л/с: 30503012000 МАДОУ "ДЕТСКИЙ САД №13" Г. СТЕРЛИТАМАК РБ</t>
  </si>
  <si>
    <t>Итого по л/с: 30503008400 МАДОУ "ДЕТСКИЙ САД №19" Г.СТЕРЛИТАМАК РБ</t>
  </si>
  <si>
    <t>Итого по л/с: 30503012700 МАДОУ "ДЕТСКИЙ САД №2" Г. СТЕРЛИТАМАК РБ</t>
  </si>
  <si>
    <t>Итого по л/с: 30503012600 МАДОУ "ДЕТСКИЙ САД №20" Г.СТЕРЛИТАМАК РБ</t>
  </si>
  <si>
    <t>Итого по л/с: 30503008500 МАДОУ "ДЕТСКИЙ САД №21" Г.СТЕРЛИТАМАК РБ</t>
  </si>
  <si>
    <t>Итого по л/с: 30503012100 МАДОУ "ДЕТСКИЙ САД №24" Г. СТЕРЛИТАМАК РБ</t>
  </si>
  <si>
    <t>Итого по л/с: 30503008100 МАДОУ "ДЕТСКИЙ САД №3" Г. СТЕРЛИТАМАК РБ</t>
  </si>
  <si>
    <t>Итого по л/с: 30503013000 МАДОУ "ДЕТСКИЙ САД №31" Г. СТЕРЛИТАМАК РБ</t>
  </si>
  <si>
    <t>Итого по л/с: 30502003700 МАДОУ "ДЕТСКИЙ САД №32" Г. СТЕРЛИТАМАК РБ</t>
  </si>
  <si>
    <t>Итого по л/с: 30503012900 МАДОУ "ДЕТСКИЙ САД №33" Г. СТЕРЛИТАМАК РБ</t>
  </si>
  <si>
    <t>Итого по л/с: 30503008600 МАДОУ "ДЕТСКИЙ САД №34" Г.СТЕРЛИТАМАК РБ</t>
  </si>
  <si>
    <t>Итого по л/с: 30503008700 МАДОУ "ДЕТСКИЙ САД №36" Г. СТЕРЛИТАМАК РБ</t>
  </si>
  <si>
    <t>Итого по л/с: 30503008800 МАДОУ "ДЕТСКИЙ САД №41" Г. СТЕРЛИТАМАК РБ</t>
  </si>
  <si>
    <t>Итого по л/с: 30503008900 МАДОУ "ДЕТСКИЙ САД №45" Г.СТЕРЛИТАМАК РБ</t>
  </si>
  <si>
    <t>Итого по л/с: 30503012200 МАДОУ "ДЕТСКИЙ САД №47" Г.СТЕРЛИТАМАК РБ</t>
  </si>
  <si>
    <t>Итого по л/с: 30503010300 МАДОУ "ДЕТСКИЙ САД №51" Г.СТЕРЛИТАМАК РБ</t>
  </si>
  <si>
    <t>Итого по л/с: 30503009000 МАДОУ "ДЕТСКИЙ САД №55" Г.СТЕРЛИТАМАК РБ</t>
  </si>
  <si>
    <t>Итого по л/с: 30503010400 МАДОУ "ДЕТСКИЙ САД №56" Г. СТЕРЛИТАМАК РБ</t>
  </si>
  <si>
    <t>Итого по л/с: 30503009100 МАДОУ "ДЕТСКИЙ САД №58" Г. СТЕРЛИТАМАК РБ</t>
  </si>
  <si>
    <t>Итого по л/с: 30503011900 МАДОУ "ДЕТСКИЙ САД №6" Г.СТЕРЛИТАМАК РБ</t>
  </si>
  <si>
    <t>Итого по л/с: 30503009200 МАДОУ "ДЕТСКИЙ САД №62" Г. СТЕРЛИТАМАК РБ</t>
  </si>
  <si>
    <t>Итого по л/с: 30502004800 МАДОУ "ДЕТСКИЙ САД №64" Г. СТЕРЛИТАМАК РБ</t>
  </si>
  <si>
    <t>Итого по л/с: 30503012300 МАДОУ "ДЕТСКИЙ САД №69" Г.СТЕРЛИТАМАК РБ</t>
  </si>
  <si>
    <t>Итого по л/с: 30503012800 МАДОУ "ДЕТСКИЙ САД №7" Г.СТЕРЛИТАМАК РБ</t>
  </si>
  <si>
    <t>Итого по л/с: 30503009300 МАДОУ "ДЕТСКИЙ САД №70" Г.СТЕРЛИТАМАК РБ</t>
  </si>
  <si>
    <t>Итого по л/с: 30503009400 МАДОУ "ДЕТСКИЙ САД №73" Г. СТЕРЛИТАМАК РБ</t>
  </si>
  <si>
    <t>Итого по л/с: 30503009500 МАДОУ "ДЕТСКИЙ САД №74" Г.СТЕРЛИТАМАК РБ</t>
  </si>
  <si>
    <t>Итого по л/с: 30503012400 МАДОУ "ДЕТСКИЙ САД №76" Г. СТЕРЛИТАМАК РБ</t>
  </si>
  <si>
    <t>Итого по л/с: 30502005200 МАДОУ "ДЕТСКИЙ САД №77" Г. СТЕРЛИТАМАК РБ</t>
  </si>
  <si>
    <t>Итого по л/с: 30503009600 МАДОУ "ДЕТСКИЙ САД №78"- КВ Г. СТЕРЛИТАМАК</t>
  </si>
  <si>
    <t>Итого по л/с: 30503009700 МАДОУ "ДЕТСКИЙ САД №79" Г. СТЕРЛИТАМАК РБ</t>
  </si>
  <si>
    <t>Итого по л/с: 30503008200 МАДОУ "ДЕТСКИЙ САД №8" Г.СТЕРЛИТАМАК РБ</t>
  </si>
  <si>
    <t>Итого по л/с: 30503009800 МАДОУ "ДЕТСКИЙ САД №81" Г. СТЕРЛИТАМАК РБ</t>
  </si>
  <si>
    <t>Итого по л/с: 30503009900 МАДОУ "ДЕТСКИЙ САД №82" Г.СТЕРЛИТАМАК РБ</t>
  </si>
  <si>
    <t>Итого по л/с: 30503010500 МАДОУ "ДЕТСКИЙ САД №83" Г. СТЕРЛИТАМАК РБ</t>
  </si>
  <si>
    <t>Итого по л/с: 30503010600 МАДОУ "ДЕТСКИЙ САД №87" Г. СТЕРЛИТАМАК РБ</t>
  </si>
  <si>
    <t>Итого по л/с: 30503010700 МАДОУ "ДЕТСКИЙ САД №88" Г. СТЕРЛИТАМАК РБ</t>
  </si>
  <si>
    <t>Итого по л/с: 30503010000 МАДОУ "ДЕТСКИЙ САД №90" Г.СТЕРЛИТАМАК РБ</t>
  </si>
  <si>
    <t>Итого по л/с: 30503010800 МАДОУ "ДЕТСКИЙ САД №91" Г. СТЕРЛИТАМАК РБ</t>
  </si>
  <si>
    <t>Итого по л/с: 30503012500 МАДОУ "ДЕТСКИЙ САД №92" Г. СТЕРЛИТАМАК РБ</t>
  </si>
  <si>
    <t>Итого по л/с: 30503006400 МАОУ "БЛИ №3"ГОРОДСКОГО ОКРУГА Г. СТЕРЛИТАМАК РБ</t>
  </si>
  <si>
    <t>Итого по л/с: 30503006100 МАОУ "ГИМНАЗИЯ № 6" ГОРОДСКОГО ОКРУГА Г. СТЕРЛИТАМАК РБ</t>
  </si>
  <si>
    <t>Итого по л/с: 30503005700 МАОУ "ГИМНАЗИЯ №1"</t>
  </si>
  <si>
    <t>Итого по л/с: 30503005800 МАОУ "ГИМНАЗИЯ №2" Г. СТЕРЛИТАМАК РБ</t>
  </si>
  <si>
    <t>Итого по л/с: 30503011000 МАОУ "ГИМНАЗИЯ №3 ИМЕНИ ДЖАЛИЛЯ КИЕКБАЕВА" ГОРОДСКОГО ОКРУГА Г. СТЕРЛИТАМАК РБ</t>
  </si>
  <si>
    <t>Итого по л/с: 30503005900 МАОУ "ГИМНАЗИЯ №4" ГОРОДСКОГО ОКРУГА Г. СТЕРЛИТАМАК РБ</t>
  </si>
  <si>
    <t>Итого по л/с: 30503006000 МАОУ "ГИМНАЗИЯ №5" ГОРОДСКОГО ОКРУГА Г. СТЕРЛИТАМАК РБ</t>
  </si>
  <si>
    <t>Итого по л/с: 30503006200 МАОУ "ЛИЦЕЙ № 1 ИМ. КУЛИКОВА В.И." Г. СТЕРЛИТАМАК РБ</t>
  </si>
  <si>
    <t>Итого по л/с: 30503011400 МАОУ "ЛИЦЕЙ №12" Г. СТЕРЛИТАМАК РБ</t>
  </si>
  <si>
    <t>Итого по л/с: 30503006300 МАОУ "ЛИЦЕЙ №3 ИМ. СЕКИНА В.А." Г. СТЕРЛИТАМАК РБ</t>
  </si>
  <si>
    <t>Итого по л/с: 30503013300 МАОУ "ПМШ №23" Г.СТЕРЛИТАМАК РБ</t>
  </si>
  <si>
    <t>Итого по л/с: 30503006500 МАОУ "СОШ № 1" Г. СТЕРЛИТАМАК РБ</t>
  </si>
  <si>
    <t>Итого по л/с: 30503006700 МАОУ "СОШ № 10"</t>
  </si>
  <si>
    <t>Итого по л/с: 30503013100 МАОУ "СОШ № 11" ГОРОДСКОГО ОКРУГА Г. СТЕРЛИТАМАК РБ</t>
  </si>
  <si>
    <t>Итого по л/с: 30502001100 МАОУ "СОШ № 14" ГОРОДСКОГО ОКРУГА Г. СТЕРЛИТАМАК РБ</t>
  </si>
  <si>
    <t>Итого по л/с: 30502001500 МАОУ "СОШ № 18" Г. СТЕРЛИТАМАК РБ</t>
  </si>
  <si>
    <t>Итого по л/с: 30502001600 МАОУ "СОШ № 19" ГОРОДСКОГО ОКРУГА Г. СТЕРЛИТАМАК РБ</t>
  </si>
  <si>
    <t>Итого по л/с: 30503007000 МАОУ "СОШ № 26" Г. СТЕРЛИТАМАК РБ</t>
  </si>
  <si>
    <t>Итого по л/с: 30503007400 МАОУ "СОШ № 32" ГОРОДСКОГО ОКРУГА Г. СТЕРЛИТАМАК РБ</t>
  </si>
  <si>
    <t>Итого по л/с: 30503007600 МАОУ "СОШ № 35" ГОРОДСКОГО ОКРУГА Г.СТЕРЛИТАМАК РБ</t>
  </si>
  <si>
    <t>Итого по л/с: 30503011300 МАОУ "СОШ № 7" ГОРОДСКОГО ОКРУГА Г.СТЕРЛИТАМАК РБ</t>
  </si>
  <si>
    <t>Итого по л/с: 30502000800 МАОУ "СОШ № 8" ГОРОДСКОГО ОКРУГА Г. СТЕРЛИТАМАК РБ</t>
  </si>
  <si>
    <t>Итого по л/с: 30502000900 МАОУ "СОШ № 9" ГОРОДСКОГО ОКРУГА Г. СТЕРЛИТАМАК РБ</t>
  </si>
  <si>
    <t>Итого по л/с: 30502001300 МАОУ "СОШ №16" ГОРОДСКОГО ОКРУГА Г. СТЕРЛИТАМАК РБ</t>
  </si>
  <si>
    <t>Итого по л/с: 30503011500 МАОУ "СОШ №17" ГОРОДСКОГО ОКРУГА Г. СТЕРЛИТАМАК РБ</t>
  </si>
  <si>
    <t>Итого по л/с: 30503011100 МАОУ "СОШ №2" ГОРОДСКОГО ОКРУГА Г. СТЕРЛИТАМАК РБ</t>
  </si>
  <si>
    <t>Итого по л/с: 30503011600 МАОУ "СОШ №20" ГОРОДСКОГО ОКРУГА Г. СТЕРЛИТАМАК РБ</t>
  </si>
  <si>
    <t>Итого по л/с: 30503006800 МАОУ "СОШ №21" Г. СТЕРЛИТАМАК РБ</t>
  </si>
  <si>
    <t>Итого по л/с: 30503006900 МАОУ "СОШ №24" Г. СТЕРЛИТАМАК РЕСПУБЛИКИ БАШКОРТОСТАН</t>
  </si>
  <si>
    <t>Итого по л/с: 30503007100 МАОУ "СОШ №29" ГОРОДСКОГО ОКРУГА Г.СТЕРЛИТАМАК РБ</t>
  </si>
  <si>
    <t>Итого по л/с: 30503007200 МАОУ "СОШ №30" Г. СТЕРЛИТАМАК РЕСПУБЛИКИ БАШКОРТОСТАН</t>
  </si>
  <si>
    <t>Итого по л/с: 30503007300 МАОУ "СОШ №31" Г.СТЕРЛИТАМАК РБ</t>
  </si>
  <si>
    <t>Итого по л/с: 30503007500 МАОУ "СОШ №33 ИМ. Н.И. СУХАНОВА" Г. СТЕРЛИТАМАК РБ</t>
  </si>
  <si>
    <t>Итого по л/с: 30503011800 МАОУ "СОШ №34" ГОРОДСКОГО ОКРУГА Г. СТЕРЛИТАМАК РБ</t>
  </si>
  <si>
    <t>Итого по л/с: 30503006600 МАОУ "СОШ №5" ГОРОДСКОГО ОКРУГА Г.СТЕРЛИТАМАК РБ</t>
  </si>
  <si>
    <t>Итого по л/с: 30502002200 МАОУ "ШКОЛА-ИНТЕРНАТ №1 СОО" ГО Г. СТЕРЛИТАМАК РБ</t>
  </si>
  <si>
    <t>Итого по л/с: 30503011200 МАОУ СОШ №4 С КАДЕТСКИМИ КЛАССАМИ ИМ. Д.С. НАГУМАНОВА</t>
  </si>
  <si>
    <t>Итого по л/с: 30503013200 МАУ "САЛЮТ"</t>
  </si>
  <si>
    <t>Итого по л/с: 30503007800 МАУ ДО "ДЭЦ" ГОРОДСКОГО ОКРУГА Г. СТЕРЛИТАМАК РБ</t>
  </si>
  <si>
    <t>Итого по л/с: 30502002400 МАУ ДО "ДЮСШ №2" Г. СТЕРЛИТАМАК РБ</t>
  </si>
  <si>
    <t>Итого по л/с: 30503007900 МАУ ДО "ИМЦ" ГО Г.СТЕРЛИТАМАК РБ</t>
  </si>
  <si>
    <t>Итого по л/с: 30502002600 МАУ ДО "СДЮТ И Э" ГОРОДСКОГО ОКРУГА Г. СТЕРЛИТАМАК РБ</t>
  </si>
  <si>
    <t>Итого по л/с: 30502002300 МАУ ДО - ЦВР "НАДЕЖДА" ГОРОДСКОГО ОКРУГА Г. СТЕРЛИТАМАК РБ</t>
  </si>
  <si>
    <t>Итого по л/с: 30502002700 МАУ ДО ЦДЮТТ Г.СТЕРЛИТАМАК РБ</t>
  </si>
  <si>
    <t>Всего:</t>
  </si>
  <si>
    <t>Лицевой счет /Наименование учреждения</t>
  </si>
  <si>
    <t>Утверждено</t>
  </si>
  <si>
    <t>Уточнено</t>
  </si>
  <si>
    <t>Исполнено</t>
  </si>
  <si>
    <t>Остаток</t>
  </si>
  <si>
    <t>% освоения</t>
  </si>
  <si>
    <t>Отчет о выполнении муниципальных заданий муниципальных учреждений г. Стерлитамак
 за 2023 год</t>
  </si>
  <si>
    <t xml:space="preserve">Выплаты </t>
  </si>
  <si>
    <t>Возвраты</t>
  </si>
  <si>
    <t>2</t>
  </si>
  <si>
    <t>3</t>
  </si>
  <si>
    <t>4</t>
  </si>
  <si>
    <t>5</t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</si>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</sst>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indexed="8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indexed="8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NumberFormat="1" applyFont="1" applyBorder="1" applyAlignment="1"/>
    <xf numFmtId="0" fontId="3" fillId="0" borderId="0" xfId="0" applyNumberFormat="1" applyFont="1" applyBorder="1" applyAlignment="1"/>
    <xf numFmtId="164" fontId="0" fillId="0" borderId="0" xfId="0" applyNumberFormat="1"/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/>
    <xf numFmtId="0" fontId="1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/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2" fontId="5" fillId="0" borderId="13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left" vertical="center" wrapText="1"/>
    </xf>
    <xf numFmtId="164" fontId="4" fillId="0" borderId="1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8"/>
  <sheetViews>
    <sheetView tabSelected="1" workbookViewId="0">
      <selection activeCell="Q364" sqref="Q364"/>
    </sheetView>
  </sheetViews>
  <sheetFormatPr defaultRowHeight="15" x14ac:dyDescent="0.25"/>
  <cols>
    <col min="1" max="1" width="1.42578125" customWidth="1"/>
    <col min="2" max="2" width="52.7109375" customWidth="1"/>
    <col min="3" max="3" width="2.42578125" customWidth="1"/>
    <col min="4" max="4" width="10.42578125" customWidth="1"/>
    <col min="5" max="5" width="0.28515625" customWidth="1"/>
    <col min="6" max="6" width="0.28515625" hidden="1" customWidth="1"/>
    <col min="7" max="7" width="3.5703125" hidden="1" customWidth="1"/>
    <col min="8" max="8" width="0.140625" hidden="1" customWidth="1"/>
    <col min="9" max="9" width="1" hidden="1" customWidth="1"/>
    <col min="10" max="10" width="5.28515625" hidden="1" customWidth="1"/>
    <col min="11" max="11" width="3.28515625" hidden="1" customWidth="1"/>
    <col min="12" max="12" width="4.5703125" customWidth="1"/>
    <col min="13" max="13" width="8.85546875" customWidth="1"/>
    <col min="14" max="14" width="11.28515625" customWidth="1"/>
    <col min="15" max="15" width="2.140625" customWidth="1"/>
    <col min="16" max="16" width="13" customWidth="1"/>
    <col min="17" max="17" width="14.7109375" customWidth="1"/>
    <col min="18" max="18" width="11.42578125" customWidth="1"/>
    <col min="19" max="19" width="12.5703125" customWidth="1"/>
    <col min="20" max="20" width="11.85546875" bestFit="1" customWidth="1"/>
  </cols>
  <sheetData>
    <row r="1" spans="1:20" ht="26.25" customHeight="1" x14ac:dyDescent="0.25">
      <c r="A1" s="19" t="s">
        <v>174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20" ht="13.5" customHeight="1" thickBot="1" x14ac:dyDescent="0.3">
      <c r="A2" s="1"/>
      <c r="B2" s="6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"/>
      <c r="Q2" s="2"/>
      <c r="R2" s="2"/>
    </row>
    <row r="3" spans="1:20" ht="57" customHeight="1" thickBot="1" x14ac:dyDescent="0.3">
      <c r="B3" s="4" t="s">
        <v>168</v>
      </c>
      <c r="C3" s="10" t="s">
        <v>169</v>
      </c>
      <c r="D3" s="10"/>
      <c r="E3" s="10"/>
      <c r="F3" s="10" t="s">
        <v>0</v>
      </c>
      <c r="G3" s="10"/>
      <c r="H3" s="9"/>
      <c r="I3" s="9"/>
      <c r="J3" s="9"/>
      <c r="K3" s="9"/>
      <c r="L3" s="9" t="s">
        <v>170</v>
      </c>
      <c r="M3" s="9"/>
      <c r="N3" s="20" t="s">
        <v>175</v>
      </c>
      <c r="O3" s="9"/>
      <c r="P3" s="21" t="s">
        <v>176</v>
      </c>
      <c r="Q3" s="4" t="s">
        <v>171</v>
      </c>
      <c r="R3" s="5" t="s">
        <v>172</v>
      </c>
      <c r="S3" s="11" t="s">
        <v>173</v>
      </c>
    </row>
    <row r="4" spans="1:20" ht="12" customHeight="1" x14ac:dyDescent="0.25">
      <c r="B4" s="33">
        <v>1</v>
      </c>
      <c r="C4" s="34" t="s">
        <v>177</v>
      </c>
      <c r="D4" s="13"/>
      <c r="E4" s="13"/>
      <c r="F4" s="13">
        <v>6</v>
      </c>
      <c r="G4" s="13"/>
      <c r="H4" s="13">
        <v>7</v>
      </c>
      <c r="I4" s="13"/>
      <c r="J4" s="13">
        <v>8</v>
      </c>
      <c r="K4" s="13"/>
      <c r="L4" s="34" t="s">
        <v>178</v>
      </c>
      <c r="M4" s="13"/>
      <c r="N4" s="34" t="s">
        <v>179</v>
      </c>
      <c r="O4" s="13"/>
      <c r="P4" s="35" t="s">
        <v>180</v>
      </c>
      <c r="Q4" s="35" t="s">
        <v>181</v>
      </c>
      <c r="R4" s="36" t="s">
        <v>182</v>
      </c>
      <c r="S4" s="37">
        <v>8</v>
      </c>
    </row>
    <row r="5" spans="1:20" ht="34.5" customHeight="1" x14ac:dyDescent="0.25">
      <c r="B5" s="14" t="s">
        <v>1</v>
      </c>
      <c r="C5" s="15">
        <v>1049870176.79</v>
      </c>
      <c r="D5" s="15"/>
      <c r="E5" s="15"/>
      <c r="F5" s="15">
        <v>1049870176.79</v>
      </c>
      <c r="G5" s="15"/>
      <c r="H5" s="15">
        <v>0</v>
      </c>
      <c r="I5" s="15"/>
      <c r="J5" s="15">
        <v>0</v>
      </c>
      <c r="K5" s="15"/>
      <c r="L5" s="15">
        <v>1019112385.78</v>
      </c>
      <c r="M5" s="15"/>
      <c r="N5" s="15">
        <v>1009741018.87</v>
      </c>
      <c r="O5" s="15"/>
      <c r="P5" s="12">
        <v>9317757.9499999993</v>
      </c>
      <c r="Q5" s="12">
        <f>N5+P5</f>
        <v>1019058776.8200001</v>
      </c>
      <c r="R5" s="12">
        <v>18689124.859999999</v>
      </c>
      <c r="S5" s="22">
        <f>Q5/L5*100</f>
        <v>99.9947396419916</v>
      </c>
    </row>
    <row r="6" spans="1:20" ht="15" hidden="1" customHeight="1" thickBot="1" x14ac:dyDescent="0.3">
      <c r="B6" s="14" t="s">
        <v>2</v>
      </c>
      <c r="C6" s="15">
        <v>76701066.769999996</v>
      </c>
      <c r="D6" s="15"/>
      <c r="E6" s="15"/>
      <c r="F6" s="15">
        <v>76701066.769999996</v>
      </c>
      <c r="G6" s="15"/>
      <c r="H6" s="15">
        <v>0</v>
      </c>
      <c r="I6" s="15"/>
      <c r="J6" s="15">
        <v>0</v>
      </c>
      <c r="K6" s="15"/>
      <c r="L6" s="15">
        <v>76052988.980000004</v>
      </c>
      <c r="M6" s="15"/>
      <c r="N6" s="15">
        <v>75199180.290000007</v>
      </c>
      <c r="O6" s="15"/>
      <c r="P6" s="12">
        <v>239876.15</v>
      </c>
      <c r="Q6" s="12">
        <f t="shared" ref="Q6:Q69" si="0">N6+P6</f>
        <v>75439056.440000013</v>
      </c>
      <c r="R6" s="12">
        <v>1093684.8400000001</v>
      </c>
      <c r="S6" s="22">
        <f t="shared" ref="S6:S69" si="1">Q6/L6*100</f>
        <v>99.192756855142889</v>
      </c>
      <c r="T6" s="3"/>
    </row>
    <row r="7" spans="1:20" ht="12.75" customHeight="1" x14ac:dyDescent="0.25">
      <c r="B7" s="14" t="s">
        <v>3</v>
      </c>
      <c r="C7" s="15">
        <v>76701066.769999996</v>
      </c>
      <c r="D7" s="15"/>
      <c r="E7" s="15"/>
      <c r="F7" s="15">
        <v>76701066.769999996</v>
      </c>
      <c r="G7" s="15"/>
      <c r="H7" s="15">
        <v>0</v>
      </c>
      <c r="I7" s="15"/>
      <c r="J7" s="15">
        <v>0</v>
      </c>
      <c r="K7" s="15"/>
      <c r="L7" s="15">
        <v>76052988.980000004</v>
      </c>
      <c r="M7" s="15"/>
      <c r="N7" s="15">
        <v>75199180.290000007</v>
      </c>
      <c r="O7" s="15"/>
      <c r="P7" s="12">
        <v>239876.15</v>
      </c>
      <c r="Q7" s="12">
        <f t="shared" si="0"/>
        <v>75439056.440000013</v>
      </c>
      <c r="R7" s="12">
        <v>1093684.8400000001</v>
      </c>
      <c r="S7" s="22">
        <f t="shared" si="1"/>
        <v>99.192756855142889</v>
      </c>
    </row>
    <row r="8" spans="1:20" ht="0.75" hidden="1" customHeight="1" thickBot="1" x14ac:dyDescent="0.3">
      <c r="B8" s="14" t="s">
        <v>4</v>
      </c>
      <c r="C8" s="15">
        <v>10191962</v>
      </c>
      <c r="D8" s="15"/>
      <c r="E8" s="15"/>
      <c r="F8" s="15">
        <v>10191962</v>
      </c>
      <c r="G8" s="15"/>
      <c r="H8" s="15">
        <v>0</v>
      </c>
      <c r="I8" s="15"/>
      <c r="J8" s="15">
        <v>0</v>
      </c>
      <c r="K8" s="15"/>
      <c r="L8" s="15">
        <v>10191962</v>
      </c>
      <c r="M8" s="15"/>
      <c r="N8" s="15">
        <v>10196962.369999999</v>
      </c>
      <c r="O8" s="15"/>
      <c r="P8" s="12">
        <v>5000.37</v>
      </c>
      <c r="Q8" s="12">
        <f t="shared" si="0"/>
        <v>10201962.739999998</v>
      </c>
      <c r="R8" s="12">
        <v>0</v>
      </c>
      <c r="S8" s="22">
        <f t="shared" si="1"/>
        <v>100.09812379598746</v>
      </c>
    </row>
    <row r="9" spans="1:20" ht="12.75" hidden="1" customHeight="1" thickBot="1" x14ac:dyDescent="0.3">
      <c r="B9" s="16" t="s">
        <v>5</v>
      </c>
      <c r="C9" s="17">
        <v>10191962</v>
      </c>
      <c r="D9" s="17"/>
      <c r="E9" s="17"/>
      <c r="F9" s="17"/>
      <c r="G9" s="17"/>
      <c r="H9" s="17"/>
      <c r="I9" s="17"/>
      <c r="J9" s="17"/>
      <c r="K9" s="17"/>
      <c r="L9" s="17">
        <v>10191962</v>
      </c>
      <c r="M9" s="17"/>
      <c r="N9" s="17"/>
      <c r="O9" s="17"/>
      <c r="P9" s="18"/>
      <c r="Q9" s="12">
        <f t="shared" si="0"/>
        <v>0</v>
      </c>
      <c r="R9" s="18" t="s">
        <v>7</v>
      </c>
      <c r="S9" s="22">
        <f t="shared" si="1"/>
        <v>0</v>
      </c>
    </row>
    <row r="10" spans="1:20" ht="12.75" hidden="1" customHeight="1" thickBot="1" x14ac:dyDescent="0.3">
      <c r="B10" s="16" t="s">
        <v>6</v>
      </c>
      <c r="C10" s="17"/>
      <c r="D10" s="17"/>
      <c r="E10" s="17"/>
      <c r="F10" s="17">
        <v>7827895.4000000004</v>
      </c>
      <c r="G10" s="17"/>
      <c r="H10" s="17"/>
      <c r="I10" s="17"/>
      <c r="J10" s="17"/>
      <c r="K10" s="17"/>
      <c r="L10" s="17">
        <v>0</v>
      </c>
      <c r="M10" s="17"/>
      <c r="N10" s="17">
        <v>7832895.7699999996</v>
      </c>
      <c r="O10" s="17"/>
      <c r="P10" s="18">
        <v>5000.37</v>
      </c>
      <c r="Q10" s="12">
        <f t="shared" si="0"/>
        <v>7837896.1399999997</v>
      </c>
      <c r="R10" s="18" t="s">
        <v>7</v>
      </c>
      <c r="S10" s="22" t="e">
        <f t="shared" si="1"/>
        <v>#DIV/0!</v>
      </c>
    </row>
    <row r="11" spans="1:20" ht="12.75" hidden="1" customHeight="1" thickBot="1" x14ac:dyDescent="0.3">
      <c r="B11" s="16" t="s">
        <v>8</v>
      </c>
      <c r="C11" s="17"/>
      <c r="D11" s="17"/>
      <c r="E11" s="17"/>
      <c r="F11" s="17">
        <v>2364066.6</v>
      </c>
      <c r="G11" s="17"/>
      <c r="H11" s="17"/>
      <c r="I11" s="17"/>
      <c r="J11" s="17"/>
      <c r="K11" s="17"/>
      <c r="L11" s="17">
        <v>0</v>
      </c>
      <c r="M11" s="17"/>
      <c r="N11" s="17">
        <v>2364066.6</v>
      </c>
      <c r="O11" s="17"/>
      <c r="P11" s="18"/>
      <c r="Q11" s="12">
        <f t="shared" si="0"/>
        <v>2364066.6</v>
      </c>
      <c r="R11" s="18" t="s">
        <v>7</v>
      </c>
      <c r="S11" s="22" t="e">
        <f t="shared" si="1"/>
        <v>#DIV/0!</v>
      </c>
    </row>
    <row r="12" spans="1:20" ht="15" hidden="1" customHeight="1" thickBot="1" x14ac:dyDescent="0.3">
      <c r="B12" s="14" t="s">
        <v>9</v>
      </c>
      <c r="C12" s="15">
        <v>50429104.770000003</v>
      </c>
      <c r="D12" s="15"/>
      <c r="E12" s="15"/>
      <c r="F12" s="15">
        <v>50429104.770000003</v>
      </c>
      <c r="G12" s="15"/>
      <c r="H12" s="15">
        <v>0</v>
      </c>
      <c r="I12" s="15"/>
      <c r="J12" s="15">
        <v>0</v>
      </c>
      <c r="K12" s="15"/>
      <c r="L12" s="15">
        <v>49595315.030000001</v>
      </c>
      <c r="M12" s="15"/>
      <c r="N12" s="15">
        <v>49635629.810000002</v>
      </c>
      <c r="O12" s="15"/>
      <c r="P12" s="12">
        <v>40314.78</v>
      </c>
      <c r="Q12" s="12">
        <f t="shared" si="0"/>
        <v>49675944.590000004</v>
      </c>
      <c r="R12" s="12">
        <v>0</v>
      </c>
      <c r="S12" s="22">
        <f t="shared" si="1"/>
        <v>100.16257495279793</v>
      </c>
    </row>
    <row r="13" spans="1:20" ht="12.75" hidden="1" customHeight="1" thickBot="1" x14ac:dyDescent="0.3">
      <c r="B13" s="16" t="s">
        <v>5</v>
      </c>
      <c r="C13" s="17">
        <v>50429104.770000003</v>
      </c>
      <c r="D13" s="17"/>
      <c r="E13" s="17"/>
      <c r="F13" s="17"/>
      <c r="G13" s="17"/>
      <c r="H13" s="17"/>
      <c r="I13" s="17"/>
      <c r="J13" s="17"/>
      <c r="K13" s="17"/>
      <c r="L13" s="17">
        <v>49595315.030000001</v>
      </c>
      <c r="M13" s="17"/>
      <c r="N13" s="17"/>
      <c r="O13" s="17"/>
      <c r="P13" s="18"/>
      <c r="Q13" s="12">
        <f t="shared" si="0"/>
        <v>0</v>
      </c>
      <c r="R13" s="18" t="s">
        <v>7</v>
      </c>
      <c r="S13" s="22">
        <f t="shared" si="1"/>
        <v>0</v>
      </c>
    </row>
    <row r="14" spans="1:20" ht="12.75" hidden="1" customHeight="1" thickBot="1" x14ac:dyDescent="0.3">
      <c r="B14" s="16" t="s">
        <v>10</v>
      </c>
      <c r="C14" s="17"/>
      <c r="D14" s="17"/>
      <c r="E14" s="17"/>
      <c r="F14" s="17">
        <v>2248500</v>
      </c>
      <c r="G14" s="17"/>
      <c r="H14" s="17"/>
      <c r="I14" s="17"/>
      <c r="J14" s="17"/>
      <c r="K14" s="17"/>
      <c r="L14" s="17">
        <v>0</v>
      </c>
      <c r="M14" s="17"/>
      <c r="N14" s="17">
        <v>2209004.7599999998</v>
      </c>
      <c r="O14" s="17"/>
      <c r="P14" s="18">
        <v>8268.91</v>
      </c>
      <c r="Q14" s="12">
        <f t="shared" si="0"/>
        <v>2217273.67</v>
      </c>
      <c r="R14" s="18" t="s">
        <v>7</v>
      </c>
      <c r="S14" s="22" t="e">
        <f t="shared" si="1"/>
        <v>#DIV/0!</v>
      </c>
    </row>
    <row r="15" spans="1:20" ht="12.75" hidden="1" customHeight="1" thickBot="1" x14ac:dyDescent="0.3">
      <c r="B15" s="16" t="s">
        <v>10</v>
      </c>
      <c r="C15" s="17"/>
      <c r="D15" s="17"/>
      <c r="E15" s="17"/>
      <c r="F15" s="17">
        <v>120000</v>
      </c>
      <c r="G15" s="17"/>
      <c r="H15" s="17"/>
      <c r="I15" s="17"/>
      <c r="J15" s="17"/>
      <c r="K15" s="17"/>
      <c r="L15" s="17">
        <v>0</v>
      </c>
      <c r="M15" s="17"/>
      <c r="N15" s="17">
        <v>113715.18</v>
      </c>
      <c r="O15" s="17"/>
      <c r="P15" s="18"/>
      <c r="Q15" s="12">
        <f t="shared" si="0"/>
        <v>113715.18</v>
      </c>
      <c r="R15" s="18" t="s">
        <v>7</v>
      </c>
      <c r="S15" s="22" t="e">
        <f t="shared" si="1"/>
        <v>#DIV/0!</v>
      </c>
    </row>
    <row r="16" spans="1:20" ht="12.75" hidden="1" customHeight="1" thickBot="1" x14ac:dyDescent="0.3">
      <c r="B16" s="16" t="s">
        <v>11</v>
      </c>
      <c r="C16" s="17"/>
      <c r="D16" s="17"/>
      <c r="E16" s="17"/>
      <c r="F16" s="17">
        <v>10000</v>
      </c>
      <c r="G16" s="17"/>
      <c r="H16" s="17"/>
      <c r="I16" s="17"/>
      <c r="J16" s="17"/>
      <c r="K16" s="17"/>
      <c r="L16" s="17">
        <v>0</v>
      </c>
      <c r="M16" s="17"/>
      <c r="N16" s="17">
        <v>5700</v>
      </c>
      <c r="O16" s="17"/>
      <c r="P16" s="18"/>
      <c r="Q16" s="12">
        <f t="shared" si="0"/>
        <v>5700</v>
      </c>
      <c r="R16" s="18" t="s">
        <v>7</v>
      </c>
      <c r="S16" s="22" t="e">
        <f t="shared" si="1"/>
        <v>#DIV/0!</v>
      </c>
    </row>
    <row r="17" spans="2:19" ht="12.75" hidden="1" customHeight="1" thickBot="1" x14ac:dyDescent="0.3">
      <c r="B17" s="16" t="s">
        <v>11</v>
      </c>
      <c r="C17" s="17"/>
      <c r="D17" s="17"/>
      <c r="E17" s="17"/>
      <c r="F17" s="17">
        <v>20000</v>
      </c>
      <c r="G17" s="17"/>
      <c r="H17" s="17"/>
      <c r="I17" s="17"/>
      <c r="J17" s="17"/>
      <c r="K17" s="17"/>
      <c r="L17" s="17">
        <v>0</v>
      </c>
      <c r="M17" s="17"/>
      <c r="N17" s="17">
        <v>6470</v>
      </c>
      <c r="O17" s="17"/>
      <c r="P17" s="18"/>
      <c r="Q17" s="12">
        <f t="shared" si="0"/>
        <v>6470</v>
      </c>
      <c r="R17" s="18" t="s">
        <v>7</v>
      </c>
      <c r="S17" s="22" t="e">
        <f t="shared" si="1"/>
        <v>#DIV/0!</v>
      </c>
    </row>
    <row r="18" spans="2:19" ht="12.75" hidden="1" customHeight="1" thickBot="1" x14ac:dyDescent="0.3">
      <c r="B18" s="16" t="s">
        <v>12</v>
      </c>
      <c r="C18" s="17"/>
      <c r="D18" s="17"/>
      <c r="E18" s="17"/>
      <c r="F18" s="17">
        <v>738220.36</v>
      </c>
      <c r="G18" s="17"/>
      <c r="H18" s="17"/>
      <c r="I18" s="17"/>
      <c r="J18" s="17"/>
      <c r="K18" s="17"/>
      <c r="L18" s="17">
        <v>0</v>
      </c>
      <c r="M18" s="17"/>
      <c r="N18" s="17">
        <v>664480.30000000005</v>
      </c>
      <c r="O18" s="17"/>
      <c r="P18" s="18"/>
      <c r="Q18" s="12">
        <f t="shared" si="0"/>
        <v>664480.30000000005</v>
      </c>
      <c r="R18" s="18" t="s">
        <v>7</v>
      </c>
      <c r="S18" s="22" t="e">
        <f t="shared" si="1"/>
        <v>#DIV/0!</v>
      </c>
    </row>
    <row r="19" spans="2:19" ht="12.75" hidden="1" customHeight="1" thickBot="1" x14ac:dyDescent="0.3">
      <c r="B19" s="16" t="s">
        <v>13</v>
      </c>
      <c r="C19" s="17"/>
      <c r="D19" s="17"/>
      <c r="E19" s="17"/>
      <c r="F19" s="17">
        <v>263333.49</v>
      </c>
      <c r="G19" s="17"/>
      <c r="H19" s="17"/>
      <c r="I19" s="17"/>
      <c r="J19" s="17"/>
      <c r="K19" s="17"/>
      <c r="L19" s="17">
        <v>0</v>
      </c>
      <c r="M19" s="17"/>
      <c r="N19" s="17">
        <v>263333.49</v>
      </c>
      <c r="O19" s="17"/>
      <c r="P19" s="18"/>
      <c r="Q19" s="12">
        <f t="shared" si="0"/>
        <v>263333.49</v>
      </c>
      <c r="R19" s="18" t="s">
        <v>7</v>
      </c>
      <c r="S19" s="22" t="e">
        <f t="shared" si="1"/>
        <v>#DIV/0!</v>
      </c>
    </row>
    <row r="20" spans="2:19" ht="12.75" hidden="1" customHeight="1" thickBot="1" x14ac:dyDescent="0.3">
      <c r="B20" s="16" t="s">
        <v>13</v>
      </c>
      <c r="C20" s="17"/>
      <c r="D20" s="17"/>
      <c r="E20" s="17"/>
      <c r="F20" s="17">
        <v>110000</v>
      </c>
      <c r="G20" s="17"/>
      <c r="H20" s="17"/>
      <c r="I20" s="17"/>
      <c r="J20" s="17"/>
      <c r="K20" s="17"/>
      <c r="L20" s="17">
        <v>0</v>
      </c>
      <c r="M20" s="17"/>
      <c r="N20" s="17">
        <v>94120.320000000007</v>
      </c>
      <c r="O20" s="17"/>
      <c r="P20" s="18"/>
      <c r="Q20" s="12">
        <f t="shared" si="0"/>
        <v>94120.320000000007</v>
      </c>
      <c r="R20" s="18" t="s">
        <v>7</v>
      </c>
      <c r="S20" s="22" t="e">
        <f t="shared" si="1"/>
        <v>#DIV/0!</v>
      </c>
    </row>
    <row r="21" spans="2:19" ht="12.75" hidden="1" customHeight="1" thickBot="1" x14ac:dyDescent="0.3">
      <c r="B21" s="16" t="s">
        <v>13</v>
      </c>
      <c r="C21" s="17"/>
      <c r="D21" s="17"/>
      <c r="E21" s="17"/>
      <c r="F21" s="17">
        <v>110000</v>
      </c>
      <c r="G21" s="17"/>
      <c r="H21" s="17"/>
      <c r="I21" s="17"/>
      <c r="J21" s="17"/>
      <c r="K21" s="17"/>
      <c r="L21" s="17">
        <v>0</v>
      </c>
      <c r="M21" s="17"/>
      <c r="N21" s="17">
        <v>105084.36</v>
      </c>
      <c r="O21" s="17"/>
      <c r="P21" s="18"/>
      <c r="Q21" s="12">
        <f t="shared" si="0"/>
        <v>105084.36</v>
      </c>
      <c r="R21" s="18" t="s">
        <v>7</v>
      </c>
      <c r="S21" s="22" t="e">
        <f t="shared" si="1"/>
        <v>#DIV/0!</v>
      </c>
    </row>
    <row r="22" spans="2:19" ht="12.75" hidden="1" customHeight="1" thickBot="1" x14ac:dyDescent="0.3">
      <c r="B22" s="16" t="s">
        <v>13</v>
      </c>
      <c r="C22" s="17"/>
      <c r="D22" s="17"/>
      <c r="E22" s="17"/>
      <c r="F22" s="17">
        <v>174000</v>
      </c>
      <c r="G22" s="17"/>
      <c r="H22" s="17"/>
      <c r="I22" s="17"/>
      <c r="J22" s="17"/>
      <c r="K22" s="17"/>
      <c r="L22" s="17">
        <v>0</v>
      </c>
      <c r="M22" s="17"/>
      <c r="N22" s="17">
        <v>165440.51999999999</v>
      </c>
      <c r="O22" s="17"/>
      <c r="P22" s="18"/>
      <c r="Q22" s="12">
        <f t="shared" si="0"/>
        <v>165440.51999999999</v>
      </c>
      <c r="R22" s="18" t="s">
        <v>7</v>
      </c>
      <c r="S22" s="22" t="e">
        <f t="shared" si="1"/>
        <v>#DIV/0!</v>
      </c>
    </row>
    <row r="23" spans="2:19" ht="12.75" hidden="1" customHeight="1" thickBot="1" x14ac:dyDescent="0.3">
      <c r="B23" s="16" t="s">
        <v>13</v>
      </c>
      <c r="C23" s="17"/>
      <c r="D23" s="17"/>
      <c r="E23" s="17"/>
      <c r="F23" s="17">
        <v>17280</v>
      </c>
      <c r="G23" s="17"/>
      <c r="H23" s="17"/>
      <c r="I23" s="17"/>
      <c r="J23" s="17"/>
      <c r="K23" s="17"/>
      <c r="L23" s="17">
        <v>0</v>
      </c>
      <c r="M23" s="17"/>
      <c r="N23" s="17">
        <v>17280</v>
      </c>
      <c r="O23" s="17"/>
      <c r="P23" s="18"/>
      <c r="Q23" s="12">
        <f t="shared" si="0"/>
        <v>17280</v>
      </c>
      <c r="R23" s="18" t="s">
        <v>7</v>
      </c>
      <c r="S23" s="22" t="e">
        <f t="shared" si="1"/>
        <v>#DIV/0!</v>
      </c>
    </row>
    <row r="24" spans="2:19" ht="12.75" hidden="1" customHeight="1" thickBot="1" x14ac:dyDescent="0.3">
      <c r="B24" s="16" t="s">
        <v>13</v>
      </c>
      <c r="C24" s="17"/>
      <c r="D24" s="17"/>
      <c r="E24" s="17"/>
      <c r="F24" s="17">
        <v>9063172</v>
      </c>
      <c r="G24" s="17"/>
      <c r="H24" s="17"/>
      <c r="I24" s="17"/>
      <c r="J24" s="17"/>
      <c r="K24" s="17"/>
      <c r="L24" s="17">
        <v>0</v>
      </c>
      <c r="M24" s="17"/>
      <c r="N24" s="17">
        <v>9063172</v>
      </c>
      <c r="O24" s="17"/>
      <c r="P24" s="18"/>
      <c r="Q24" s="12">
        <f t="shared" si="0"/>
        <v>9063172</v>
      </c>
      <c r="R24" s="18" t="s">
        <v>7</v>
      </c>
      <c r="S24" s="22" t="e">
        <f t="shared" si="1"/>
        <v>#DIV/0!</v>
      </c>
    </row>
    <row r="25" spans="2:19" ht="12.75" hidden="1" customHeight="1" thickBot="1" x14ac:dyDescent="0.3">
      <c r="B25" s="16" t="s">
        <v>13</v>
      </c>
      <c r="C25" s="17"/>
      <c r="D25" s="17"/>
      <c r="E25" s="17"/>
      <c r="F25" s="17">
        <v>9501.61</v>
      </c>
      <c r="G25" s="17"/>
      <c r="H25" s="17"/>
      <c r="I25" s="17"/>
      <c r="J25" s="17"/>
      <c r="K25" s="17"/>
      <c r="L25" s="17">
        <v>0</v>
      </c>
      <c r="M25" s="17"/>
      <c r="N25" s="17">
        <v>9501.61</v>
      </c>
      <c r="O25" s="17"/>
      <c r="P25" s="18"/>
      <c r="Q25" s="12">
        <f t="shared" si="0"/>
        <v>9501.61</v>
      </c>
      <c r="R25" s="18" t="s">
        <v>7</v>
      </c>
      <c r="S25" s="22" t="e">
        <f t="shared" si="1"/>
        <v>#DIV/0!</v>
      </c>
    </row>
    <row r="26" spans="2:19" ht="12.75" hidden="1" customHeight="1" thickBot="1" x14ac:dyDescent="0.3">
      <c r="B26" s="16" t="s">
        <v>13</v>
      </c>
      <c r="C26" s="17"/>
      <c r="D26" s="17"/>
      <c r="E26" s="17"/>
      <c r="F26" s="17">
        <v>25393</v>
      </c>
      <c r="G26" s="17"/>
      <c r="H26" s="17"/>
      <c r="I26" s="17"/>
      <c r="J26" s="17"/>
      <c r="K26" s="17"/>
      <c r="L26" s="17">
        <v>0</v>
      </c>
      <c r="M26" s="17"/>
      <c r="N26" s="17">
        <v>25393</v>
      </c>
      <c r="O26" s="17"/>
      <c r="P26" s="18"/>
      <c r="Q26" s="12">
        <f t="shared" si="0"/>
        <v>25393</v>
      </c>
      <c r="R26" s="18" t="s">
        <v>7</v>
      </c>
      <c r="S26" s="22" t="e">
        <f t="shared" si="1"/>
        <v>#DIV/0!</v>
      </c>
    </row>
    <row r="27" spans="2:19" ht="12.75" hidden="1" customHeight="1" thickBot="1" x14ac:dyDescent="0.3">
      <c r="B27" s="16" t="s">
        <v>13</v>
      </c>
      <c r="C27" s="17"/>
      <c r="D27" s="17"/>
      <c r="E27" s="17"/>
      <c r="F27" s="17">
        <v>1000453.12</v>
      </c>
      <c r="G27" s="17"/>
      <c r="H27" s="17"/>
      <c r="I27" s="17"/>
      <c r="J27" s="17"/>
      <c r="K27" s="17"/>
      <c r="L27" s="17">
        <v>0</v>
      </c>
      <c r="M27" s="17"/>
      <c r="N27" s="17">
        <v>1000453.12</v>
      </c>
      <c r="O27" s="17"/>
      <c r="P27" s="18"/>
      <c r="Q27" s="12">
        <f t="shared" si="0"/>
        <v>1000453.12</v>
      </c>
      <c r="R27" s="18" t="s">
        <v>7</v>
      </c>
      <c r="S27" s="22" t="e">
        <f t="shared" si="1"/>
        <v>#DIV/0!</v>
      </c>
    </row>
    <row r="28" spans="2:19" ht="12.75" hidden="1" customHeight="1" thickBot="1" x14ac:dyDescent="0.3">
      <c r="B28" s="16" t="s">
        <v>13</v>
      </c>
      <c r="C28" s="17"/>
      <c r="D28" s="17"/>
      <c r="E28" s="17"/>
      <c r="F28" s="17">
        <v>800634</v>
      </c>
      <c r="G28" s="17"/>
      <c r="H28" s="17"/>
      <c r="I28" s="17"/>
      <c r="J28" s="17"/>
      <c r="K28" s="17"/>
      <c r="L28" s="17">
        <v>0</v>
      </c>
      <c r="M28" s="17"/>
      <c r="N28" s="17">
        <v>800634</v>
      </c>
      <c r="O28" s="17"/>
      <c r="P28" s="18"/>
      <c r="Q28" s="12">
        <f t="shared" si="0"/>
        <v>800634</v>
      </c>
      <c r="R28" s="18" t="s">
        <v>7</v>
      </c>
      <c r="S28" s="22" t="e">
        <f t="shared" si="1"/>
        <v>#DIV/0!</v>
      </c>
    </row>
    <row r="29" spans="2:19" ht="12.75" hidden="1" customHeight="1" thickBot="1" x14ac:dyDescent="0.3">
      <c r="B29" s="16" t="s">
        <v>13</v>
      </c>
      <c r="C29" s="17"/>
      <c r="D29" s="17"/>
      <c r="E29" s="17"/>
      <c r="F29" s="17">
        <v>5000</v>
      </c>
      <c r="G29" s="17"/>
      <c r="H29" s="17"/>
      <c r="I29" s="17"/>
      <c r="J29" s="17"/>
      <c r="K29" s="17"/>
      <c r="L29" s="17">
        <v>0</v>
      </c>
      <c r="M29" s="17"/>
      <c r="N29" s="17">
        <v>5000</v>
      </c>
      <c r="O29" s="17"/>
      <c r="P29" s="18"/>
      <c r="Q29" s="12">
        <f t="shared" si="0"/>
        <v>5000</v>
      </c>
      <c r="R29" s="18" t="s">
        <v>7</v>
      </c>
      <c r="S29" s="22" t="e">
        <f t="shared" si="1"/>
        <v>#DIV/0!</v>
      </c>
    </row>
    <row r="30" spans="2:19" ht="12.75" hidden="1" customHeight="1" thickBot="1" x14ac:dyDescent="0.3">
      <c r="B30" s="16" t="s">
        <v>13</v>
      </c>
      <c r="C30" s="17"/>
      <c r="D30" s="17"/>
      <c r="E30" s="17"/>
      <c r="F30" s="17">
        <v>97925.36</v>
      </c>
      <c r="G30" s="17"/>
      <c r="H30" s="17"/>
      <c r="I30" s="17"/>
      <c r="J30" s="17"/>
      <c r="K30" s="17"/>
      <c r="L30" s="17">
        <v>0</v>
      </c>
      <c r="M30" s="17"/>
      <c r="N30" s="17">
        <v>97925.36</v>
      </c>
      <c r="O30" s="17"/>
      <c r="P30" s="18"/>
      <c r="Q30" s="12">
        <f t="shared" si="0"/>
        <v>97925.36</v>
      </c>
      <c r="R30" s="18" t="s">
        <v>7</v>
      </c>
      <c r="S30" s="22" t="e">
        <f t="shared" si="1"/>
        <v>#DIV/0!</v>
      </c>
    </row>
    <row r="31" spans="2:19" ht="12.75" hidden="1" customHeight="1" thickBot="1" x14ac:dyDescent="0.3">
      <c r="B31" s="16" t="s">
        <v>13</v>
      </c>
      <c r="C31" s="17"/>
      <c r="D31" s="17"/>
      <c r="E31" s="17"/>
      <c r="F31" s="17">
        <v>172933.5</v>
      </c>
      <c r="G31" s="17"/>
      <c r="H31" s="17"/>
      <c r="I31" s="17"/>
      <c r="J31" s="17"/>
      <c r="K31" s="17"/>
      <c r="L31" s="17">
        <v>0</v>
      </c>
      <c r="M31" s="17"/>
      <c r="N31" s="17">
        <v>172933.5</v>
      </c>
      <c r="O31" s="17"/>
      <c r="P31" s="18"/>
      <c r="Q31" s="12">
        <f t="shared" si="0"/>
        <v>172933.5</v>
      </c>
      <c r="R31" s="18" t="s">
        <v>7</v>
      </c>
      <c r="S31" s="22" t="e">
        <f t="shared" si="1"/>
        <v>#DIV/0!</v>
      </c>
    </row>
    <row r="32" spans="2:19" ht="12.75" hidden="1" customHeight="1" thickBot="1" x14ac:dyDescent="0.3">
      <c r="B32" s="16" t="s">
        <v>13</v>
      </c>
      <c r="C32" s="17"/>
      <c r="D32" s="17"/>
      <c r="E32" s="17"/>
      <c r="F32" s="17">
        <v>104545.65</v>
      </c>
      <c r="G32" s="17"/>
      <c r="H32" s="17"/>
      <c r="I32" s="17"/>
      <c r="J32" s="17"/>
      <c r="K32" s="17"/>
      <c r="L32" s="17">
        <v>0</v>
      </c>
      <c r="M32" s="17"/>
      <c r="N32" s="17">
        <v>104545.65</v>
      </c>
      <c r="O32" s="17"/>
      <c r="P32" s="18"/>
      <c r="Q32" s="12">
        <f t="shared" si="0"/>
        <v>104545.65</v>
      </c>
      <c r="R32" s="18" t="s">
        <v>7</v>
      </c>
      <c r="S32" s="22" t="e">
        <f t="shared" si="1"/>
        <v>#DIV/0!</v>
      </c>
    </row>
    <row r="33" spans="2:19" ht="12.75" hidden="1" customHeight="1" thickBot="1" x14ac:dyDescent="0.3">
      <c r="B33" s="16" t="s">
        <v>13</v>
      </c>
      <c r="C33" s="17"/>
      <c r="D33" s="17"/>
      <c r="E33" s="17"/>
      <c r="F33" s="17">
        <v>24957.25</v>
      </c>
      <c r="G33" s="17"/>
      <c r="H33" s="17"/>
      <c r="I33" s="17"/>
      <c r="J33" s="17"/>
      <c r="K33" s="17"/>
      <c r="L33" s="17">
        <v>0</v>
      </c>
      <c r="M33" s="17"/>
      <c r="N33" s="17">
        <v>24957.25</v>
      </c>
      <c r="O33" s="17"/>
      <c r="P33" s="18"/>
      <c r="Q33" s="12">
        <f t="shared" si="0"/>
        <v>24957.25</v>
      </c>
      <c r="R33" s="18" t="s">
        <v>7</v>
      </c>
      <c r="S33" s="22" t="e">
        <f t="shared" si="1"/>
        <v>#DIV/0!</v>
      </c>
    </row>
    <row r="34" spans="2:19" ht="12.75" hidden="1" customHeight="1" thickBot="1" x14ac:dyDescent="0.3">
      <c r="B34" s="16" t="s">
        <v>14</v>
      </c>
      <c r="C34" s="17"/>
      <c r="D34" s="17"/>
      <c r="E34" s="17"/>
      <c r="F34" s="17">
        <v>2621063.63</v>
      </c>
      <c r="G34" s="17"/>
      <c r="H34" s="17"/>
      <c r="I34" s="17"/>
      <c r="J34" s="17"/>
      <c r="K34" s="17"/>
      <c r="L34" s="17">
        <v>0</v>
      </c>
      <c r="M34" s="17"/>
      <c r="N34" s="17">
        <v>2621063.63</v>
      </c>
      <c r="O34" s="17"/>
      <c r="P34" s="18"/>
      <c r="Q34" s="12">
        <f t="shared" si="0"/>
        <v>2621063.63</v>
      </c>
      <c r="R34" s="18" t="s">
        <v>7</v>
      </c>
      <c r="S34" s="22" t="e">
        <f t="shared" si="1"/>
        <v>#DIV/0!</v>
      </c>
    </row>
    <row r="35" spans="2:19" ht="12.75" hidden="1" customHeight="1" thickBot="1" x14ac:dyDescent="0.3">
      <c r="B35" s="16" t="s">
        <v>14</v>
      </c>
      <c r="C35" s="17"/>
      <c r="D35" s="17"/>
      <c r="E35" s="17"/>
      <c r="F35" s="17">
        <v>1200000</v>
      </c>
      <c r="G35" s="17"/>
      <c r="H35" s="17"/>
      <c r="I35" s="17"/>
      <c r="J35" s="17"/>
      <c r="K35" s="17"/>
      <c r="L35" s="17">
        <v>0</v>
      </c>
      <c r="M35" s="17"/>
      <c r="N35" s="17">
        <v>1200000</v>
      </c>
      <c r="O35" s="17"/>
      <c r="P35" s="18"/>
      <c r="Q35" s="12">
        <f t="shared" si="0"/>
        <v>1200000</v>
      </c>
      <c r="R35" s="18" t="s">
        <v>7</v>
      </c>
      <c r="S35" s="22" t="e">
        <f t="shared" si="1"/>
        <v>#DIV/0!</v>
      </c>
    </row>
    <row r="36" spans="2:19" ht="12.75" hidden="1" customHeight="1" thickBot="1" x14ac:dyDescent="0.3">
      <c r="B36" s="16" t="s">
        <v>15</v>
      </c>
      <c r="C36" s="17"/>
      <c r="D36" s="17"/>
      <c r="E36" s="17"/>
      <c r="F36" s="17">
        <v>215716</v>
      </c>
      <c r="G36" s="17"/>
      <c r="H36" s="17"/>
      <c r="I36" s="17"/>
      <c r="J36" s="17"/>
      <c r="K36" s="17"/>
      <c r="L36" s="17">
        <v>0</v>
      </c>
      <c r="M36" s="17"/>
      <c r="N36" s="17">
        <v>215716</v>
      </c>
      <c r="O36" s="17"/>
      <c r="P36" s="18"/>
      <c r="Q36" s="12">
        <f t="shared" si="0"/>
        <v>215716</v>
      </c>
      <c r="R36" s="18" t="s">
        <v>7</v>
      </c>
      <c r="S36" s="22" t="e">
        <f t="shared" si="1"/>
        <v>#DIV/0!</v>
      </c>
    </row>
    <row r="37" spans="2:19" ht="12.75" hidden="1" customHeight="1" thickBot="1" x14ac:dyDescent="0.3">
      <c r="B37" s="16" t="s">
        <v>6</v>
      </c>
      <c r="C37" s="17"/>
      <c r="D37" s="17"/>
      <c r="E37" s="17"/>
      <c r="F37" s="17">
        <v>15180140</v>
      </c>
      <c r="G37" s="17"/>
      <c r="H37" s="17"/>
      <c r="I37" s="17"/>
      <c r="J37" s="17"/>
      <c r="K37" s="17"/>
      <c r="L37" s="17">
        <v>0</v>
      </c>
      <c r="M37" s="17"/>
      <c r="N37" s="17">
        <v>14683224.050000001</v>
      </c>
      <c r="O37" s="17"/>
      <c r="P37" s="18">
        <v>4034.87</v>
      </c>
      <c r="Q37" s="12">
        <f t="shared" si="0"/>
        <v>14687258.92</v>
      </c>
      <c r="R37" s="18" t="s">
        <v>7</v>
      </c>
      <c r="S37" s="22" t="e">
        <f t="shared" si="1"/>
        <v>#DIV/0!</v>
      </c>
    </row>
    <row r="38" spans="2:19" ht="12.75" hidden="1" customHeight="1" thickBot="1" x14ac:dyDescent="0.3">
      <c r="B38" s="16" t="s">
        <v>8</v>
      </c>
      <c r="C38" s="17"/>
      <c r="D38" s="17"/>
      <c r="E38" s="17"/>
      <c r="F38" s="17">
        <v>4584360</v>
      </c>
      <c r="G38" s="17"/>
      <c r="H38" s="17"/>
      <c r="I38" s="17"/>
      <c r="J38" s="17"/>
      <c r="K38" s="17"/>
      <c r="L38" s="17">
        <v>0</v>
      </c>
      <c r="M38" s="17"/>
      <c r="N38" s="17">
        <v>4433073.03</v>
      </c>
      <c r="O38" s="17"/>
      <c r="P38" s="18"/>
      <c r="Q38" s="12">
        <f t="shared" si="0"/>
        <v>4433073.03</v>
      </c>
      <c r="R38" s="18" t="s">
        <v>7</v>
      </c>
      <c r="S38" s="22" t="e">
        <f t="shared" si="1"/>
        <v>#DIV/0!</v>
      </c>
    </row>
    <row r="39" spans="2:19" ht="12.75" hidden="1" customHeight="1" thickBot="1" x14ac:dyDescent="0.3">
      <c r="B39" s="16" t="s">
        <v>16</v>
      </c>
      <c r="C39" s="17"/>
      <c r="D39" s="17"/>
      <c r="E39" s="17"/>
      <c r="F39" s="17">
        <v>2042788.8</v>
      </c>
      <c r="G39" s="17"/>
      <c r="H39" s="17"/>
      <c r="I39" s="17"/>
      <c r="J39" s="17"/>
      <c r="K39" s="17"/>
      <c r="L39" s="17">
        <v>0</v>
      </c>
      <c r="M39" s="17"/>
      <c r="N39" s="17">
        <v>2042788.8</v>
      </c>
      <c r="O39" s="17"/>
      <c r="P39" s="18"/>
      <c r="Q39" s="12">
        <f t="shared" si="0"/>
        <v>2042788.8</v>
      </c>
      <c r="R39" s="18" t="s">
        <v>7</v>
      </c>
      <c r="S39" s="22" t="e">
        <f t="shared" si="1"/>
        <v>#DIV/0!</v>
      </c>
    </row>
    <row r="40" spans="2:19" ht="12.75" hidden="1" customHeight="1" thickBot="1" x14ac:dyDescent="0.3">
      <c r="B40" s="16" t="s">
        <v>17</v>
      </c>
      <c r="C40" s="17"/>
      <c r="D40" s="17"/>
      <c r="E40" s="17"/>
      <c r="F40" s="17">
        <v>8995912.5899999999</v>
      </c>
      <c r="G40" s="17"/>
      <c r="H40" s="17"/>
      <c r="I40" s="17"/>
      <c r="J40" s="17"/>
      <c r="K40" s="17"/>
      <c r="L40" s="17">
        <v>0</v>
      </c>
      <c r="M40" s="17"/>
      <c r="N40" s="17">
        <v>9023923.5899999999</v>
      </c>
      <c r="O40" s="17"/>
      <c r="P40" s="18">
        <v>28011</v>
      </c>
      <c r="Q40" s="12">
        <f t="shared" si="0"/>
        <v>9051934.5899999999</v>
      </c>
      <c r="R40" s="18" t="s">
        <v>7</v>
      </c>
      <c r="S40" s="22" t="e">
        <f t="shared" si="1"/>
        <v>#DIV/0!</v>
      </c>
    </row>
    <row r="41" spans="2:19" ht="12.75" hidden="1" customHeight="1" thickBot="1" x14ac:dyDescent="0.3">
      <c r="B41" s="16" t="s">
        <v>17</v>
      </c>
      <c r="C41" s="17"/>
      <c r="D41" s="17"/>
      <c r="E41" s="17"/>
      <c r="F41" s="17">
        <v>199428.12</v>
      </c>
      <c r="G41" s="17"/>
      <c r="H41" s="17"/>
      <c r="I41" s="17"/>
      <c r="J41" s="17"/>
      <c r="K41" s="17"/>
      <c r="L41" s="17">
        <v>0</v>
      </c>
      <c r="M41" s="17"/>
      <c r="N41" s="17">
        <v>192850</v>
      </c>
      <c r="O41" s="17"/>
      <c r="P41" s="18"/>
      <c r="Q41" s="12">
        <f t="shared" si="0"/>
        <v>192850</v>
      </c>
      <c r="R41" s="18" t="s">
        <v>7</v>
      </c>
      <c r="S41" s="22" t="e">
        <f t="shared" si="1"/>
        <v>#DIV/0!</v>
      </c>
    </row>
    <row r="42" spans="2:19" ht="12.75" hidden="1" customHeight="1" thickBot="1" x14ac:dyDescent="0.3">
      <c r="B42" s="16" t="s">
        <v>17</v>
      </c>
      <c r="C42" s="17"/>
      <c r="D42" s="17"/>
      <c r="E42" s="17"/>
      <c r="F42" s="17">
        <v>205526.44</v>
      </c>
      <c r="G42" s="17"/>
      <c r="H42" s="17"/>
      <c r="I42" s="17"/>
      <c r="J42" s="17"/>
      <c r="K42" s="17"/>
      <c r="L42" s="17">
        <v>0</v>
      </c>
      <c r="M42" s="17"/>
      <c r="N42" s="17">
        <v>205526.44</v>
      </c>
      <c r="O42" s="17"/>
      <c r="P42" s="18"/>
      <c r="Q42" s="12">
        <f t="shared" si="0"/>
        <v>205526.44</v>
      </c>
      <c r="R42" s="18" t="s">
        <v>7</v>
      </c>
      <c r="S42" s="22" t="e">
        <f t="shared" si="1"/>
        <v>#DIV/0!</v>
      </c>
    </row>
    <row r="43" spans="2:19" ht="12.75" hidden="1" customHeight="1" thickBot="1" x14ac:dyDescent="0.3">
      <c r="B43" s="16" t="s">
        <v>17</v>
      </c>
      <c r="C43" s="17"/>
      <c r="D43" s="17"/>
      <c r="E43" s="17"/>
      <c r="F43" s="17">
        <v>340.5</v>
      </c>
      <c r="G43" s="17"/>
      <c r="H43" s="17"/>
      <c r="I43" s="17"/>
      <c r="J43" s="17"/>
      <c r="K43" s="17"/>
      <c r="L43" s="17">
        <v>0</v>
      </c>
      <c r="M43" s="17"/>
      <c r="N43" s="17">
        <v>340.5</v>
      </c>
      <c r="O43" s="17"/>
      <c r="P43" s="18"/>
      <c r="Q43" s="12">
        <f t="shared" si="0"/>
        <v>340.5</v>
      </c>
      <c r="R43" s="18" t="s">
        <v>7</v>
      </c>
      <c r="S43" s="22" t="e">
        <f t="shared" si="1"/>
        <v>#DIV/0!</v>
      </c>
    </row>
    <row r="44" spans="2:19" ht="12.75" hidden="1" customHeight="1" thickBot="1" x14ac:dyDescent="0.3">
      <c r="B44" s="16" t="s">
        <v>17</v>
      </c>
      <c r="C44" s="17"/>
      <c r="D44" s="17"/>
      <c r="E44" s="17"/>
      <c r="F44" s="17">
        <v>67979.350000000006</v>
      </c>
      <c r="G44" s="17"/>
      <c r="H44" s="17"/>
      <c r="I44" s="17"/>
      <c r="J44" s="17"/>
      <c r="K44" s="17"/>
      <c r="L44" s="17">
        <v>0</v>
      </c>
      <c r="M44" s="17"/>
      <c r="N44" s="17">
        <v>67979.350000000006</v>
      </c>
      <c r="O44" s="17"/>
      <c r="P44" s="18"/>
      <c r="Q44" s="12">
        <f t="shared" si="0"/>
        <v>67979.350000000006</v>
      </c>
      <c r="R44" s="18" t="s">
        <v>7</v>
      </c>
      <c r="S44" s="22" t="e">
        <f t="shared" si="1"/>
        <v>#DIV/0!</v>
      </c>
    </row>
    <row r="45" spans="2:19" ht="15" hidden="1" customHeight="1" thickBot="1" x14ac:dyDescent="0.3">
      <c r="B45" s="14" t="s">
        <v>18</v>
      </c>
      <c r="C45" s="15">
        <v>16080000</v>
      </c>
      <c r="D45" s="15"/>
      <c r="E45" s="15"/>
      <c r="F45" s="15">
        <v>16080000</v>
      </c>
      <c r="G45" s="15"/>
      <c r="H45" s="15">
        <v>0</v>
      </c>
      <c r="I45" s="15"/>
      <c r="J45" s="15">
        <v>0</v>
      </c>
      <c r="K45" s="15"/>
      <c r="L45" s="15">
        <v>16265711.949999999</v>
      </c>
      <c r="M45" s="15"/>
      <c r="N45" s="15">
        <v>15366588.109999999</v>
      </c>
      <c r="O45" s="15"/>
      <c r="P45" s="12">
        <v>194561</v>
      </c>
      <c r="Q45" s="12">
        <f t="shared" si="0"/>
        <v>15561149.109999999</v>
      </c>
      <c r="R45" s="12">
        <v>1093684.8400000001</v>
      </c>
      <c r="S45" s="22">
        <f t="shared" si="1"/>
        <v>95.66841683803456</v>
      </c>
    </row>
    <row r="46" spans="2:19" ht="12.75" hidden="1" customHeight="1" thickBot="1" x14ac:dyDescent="0.3">
      <c r="B46" s="16" t="s">
        <v>19</v>
      </c>
      <c r="C46" s="17">
        <v>2985000</v>
      </c>
      <c r="D46" s="17"/>
      <c r="E46" s="17"/>
      <c r="F46" s="17"/>
      <c r="G46" s="17"/>
      <c r="H46" s="17"/>
      <c r="I46" s="17"/>
      <c r="J46" s="17"/>
      <c r="K46" s="17"/>
      <c r="L46" s="17">
        <v>2916802.25</v>
      </c>
      <c r="M46" s="17"/>
      <c r="N46" s="17"/>
      <c r="O46" s="17"/>
      <c r="P46" s="18"/>
      <c r="Q46" s="12">
        <f t="shared" si="0"/>
        <v>0</v>
      </c>
      <c r="R46" s="18" t="s">
        <v>7</v>
      </c>
      <c r="S46" s="22">
        <f t="shared" si="1"/>
        <v>0</v>
      </c>
    </row>
    <row r="47" spans="2:19" ht="12.75" hidden="1" customHeight="1" thickBot="1" x14ac:dyDescent="0.3">
      <c r="B47" s="16" t="s">
        <v>5</v>
      </c>
      <c r="C47" s="17">
        <v>13059368.02</v>
      </c>
      <c r="D47" s="17"/>
      <c r="E47" s="17"/>
      <c r="F47" s="17"/>
      <c r="G47" s="17"/>
      <c r="H47" s="17"/>
      <c r="I47" s="17"/>
      <c r="J47" s="17"/>
      <c r="K47" s="17"/>
      <c r="L47" s="17">
        <v>11333978.5</v>
      </c>
      <c r="M47" s="17"/>
      <c r="N47" s="17"/>
      <c r="O47" s="17"/>
      <c r="P47" s="18"/>
      <c r="Q47" s="12">
        <f t="shared" si="0"/>
        <v>0</v>
      </c>
      <c r="R47" s="18" t="s">
        <v>7</v>
      </c>
      <c r="S47" s="22">
        <f t="shared" si="1"/>
        <v>0</v>
      </c>
    </row>
    <row r="48" spans="2:19" ht="12.75" hidden="1" customHeight="1" thickBot="1" x14ac:dyDescent="0.3">
      <c r="B48" s="16" t="s">
        <v>20</v>
      </c>
      <c r="C48" s="17">
        <v>16623.2</v>
      </c>
      <c r="D48" s="17"/>
      <c r="E48" s="17"/>
      <c r="F48" s="17"/>
      <c r="G48" s="17"/>
      <c r="H48" s="17"/>
      <c r="I48" s="17"/>
      <c r="J48" s="17"/>
      <c r="K48" s="17"/>
      <c r="L48" s="17">
        <v>11766.8</v>
      </c>
      <c r="M48" s="17"/>
      <c r="N48" s="17"/>
      <c r="O48" s="17"/>
      <c r="P48" s="18"/>
      <c r="Q48" s="12">
        <f t="shared" si="0"/>
        <v>0</v>
      </c>
      <c r="R48" s="18" t="s">
        <v>7</v>
      </c>
      <c r="S48" s="22">
        <f t="shared" si="1"/>
        <v>0</v>
      </c>
    </row>
    <row r="49" spans="2:19" ht="12.75" hidden="1" customHeight="1" thickBot="1" x14ac:dyDescent="0.3">
      <c r="B49" s="16" t="s">
        <v>21</v>
      </c>
      <c r="C49" s="17">
        <v>6508.78</v>
      </c>
      <c r="D49" s="17"/>
      <c r="E49" s="17"/>
      <c r="F49" s="17"/>
      <c r="G49" s="17"/>
      <c r="H49" s="17"/>
      <c r="I49" s="17"/>
      <c r="J49" s="17"/>
      <c r="K49" s="17"/>
      <c r="L49" s="17">
        <v>6508.78</v>
      </c>
      <c r="M49" s="17"/>
      <c r="N49" s="17"/>
      <c r="O49" s="17"/>
      <c r="P49" s="18"/>
      <c r="Q49" s="12">
        <f t="shared" si="0"/>
        <v>0</v>
      </c>
      <c r="R49" s="18" t="s">
        <v>7</v>
      </c>
      <c r="S49" s="22">
        <f t="shared" si="1"/>
        <v>0</v>
      </c>
    </row>
    <row r="50" spans="2:19" ht="12.75" hidden="1" customHeight="1" thickBot="1" x14ac:dyDescent="0.3">
      <c r="B50" s="16" t="s">
        <v>22</v>
      </c>
      <c r="C50" s="17">
        <v>12500</v>
      </c>
      <c r="D50" s="17"/>
      <c r="E50" s="17"/>
      <c r="F50" s="17"/>
      <c r="G50" s="17"/>
      <c r="H50" s="17"/>
      <c r="I50" s="17"/>
      <c r="J50" s="17"/>
      <c r="K50" s="17"/>
      <c r="L50" s="17">
        <v>12500</v>
      </c>
      <c r="M50" s="17"/>
      <c r="N50" s="17"/>
      <c r="O50" s="17"/>
      <c r="P50" s="18"/>
      <c r="Q50" s="12">
        <f t="shared" si="0"/>
        <v>0</v>
      </c>
      <c r="R50" s="18" t="s">
        <v>7</v>
      </c>
      <c r="S50" s="22">
        <f t="shared" si="1"/>
        <v>0</v>
      </c>
    </row>
    <row r="51" spans="2:19" ht="12.75" hidden="1" customHeight="1" thickBot="1" x14ac:dyDescent="0.3">
      <c r="B51" s="16" t="s">
        <v>23</v>
      </c>
      <c r="C51" s="17"/>
      <c r="D51" s="17"/>
      <c r="E51" s="17"/>
      <c r="F51" s="17"/>
      <c r="G51" s="17"/>
      <c r="H51" s="17"/>
      <c r="I51" s="17"/>
      <c r="J51" s="17"/>
      <c r="K51" s="17"/>
      <c r="L51" s="17">
        <v>-168615</v>
      </c>
      <c r="M51" s="17"/>
      <c r="N51" s="17"/>
      <c r="O51" s="17"/>
      <c r="P51" s="18"/>
      <c r="Q51" s="12">
        <f t="shared" si="0"/>
        <v>0</v>
      </c>
      <c r="R51" s="18" t="s">
        <v>7</v>
      </c>
      <c r="S51" s="22">
        <f t="shared" si="1"/>
        <v>0</v>
      </c>
    </row>
    <row r="52" spans="2:19" ht="12.75" hidden="1" customHeight="1" thickBot="1" x14ac:dyDescent="0.3">
      <c r="B52" s="16" t="s">
        <v>24</v>
      </c>
      <c r="C52" s="17"/>
      <c r="D52" s="17"/>
      <c r="E52" s="17"/>
      <c r="F52" s="17"/>
      <c r="G52" s="17"/>
      <c r="H52" s="17"/>
      <c r="I52" s="17"/>
      <c r="J52" s="17"/>
      <c r="K52" s="17"/>
      <c r="L52" s="17">
        <v>2152770.62</v>
      </c>
      <c r="M52" s="17"/>
      <c r="N52" s="17"/>
      <c r="O52" s="17"/>
      <c r="P52" s="18"/>
      <c r="Q52" s="12">
        <f t="shared" si="0"/>
        <v>0</v>
      </c>
      <c r="R52" s="18" t="s">
        <v>7</v>
      </c>
      <c r="S52" s="22">
        <f t="shared" si="1"/>
        <v>0</v>
      </c>
    </row>
    <row r="53" spans="2:19" ht="12.75" hidden="1" customHeight="1" thickBot="1" x14ac:dyDescent="0.3">
      <c r="B53" s="16" t="s">
        <v>10</v>
      </c>
      <c r="C53" s="17"/>
      <c r="D53" s="17"/>
      <c r="E53" s="17"/>
      <c r="F53" s="17">
        <v>5400000</v>
      </c>
      <c r="G53" s="17"/>
      <c r="H53" s="17"/>
      <c r="I53" s="17"/>
      <c r="J53" s="17"/>
      <c r="K53" s="17"/>
      <c r="L53" s="17">
        <v>0</v>
      </c>
      <c r="M53" s="17"/>
      <c r="N53" s="17">
        <v>5301158.37</v>
      </c>
      <c r="O53" s="17"/>
      <c r="P53" s="18">
        <v>2501</v>
      </c>
      <c r="Q53" s="12">
        <f t="shared" si="0"/>
        <v>5303659.37</v>
      </c>
      <c r="R53" s="18" t="s">
        <v>7</v>
      </c>
      <c r="S53" s="22" t="e">
        <f t="shared" si="1"/>
        <v>#DIV/0!</v>
      </c>
    </row>
    <row r="54" spans="2:19" ht="12.75" hidden="1" customHeight="1" thickBot="1" x14ac:dyDescent="0.3">
      <c r="B54" s="16" t="s">
        <v>10</v>
      </c>
      <c r="C54" s="17"/>
      <c r="D54" s="17"/>
      <c r="E54" s="17"/>
      <c r="F54" s="17">
        <v>25000</v>
      </c>
      <c r="G54" s="17"/>
      <c r="H54" s="17"/>
      <c r="I54" s="17"/>
      <c r="J54" s="17"/>
      <c r="K54" s="17"/>
      <c r="L54" s="17">
        <v>0</v>
      </c>
      <c r="M54" s="17"/>
      <c r="N54" s="17">
        <v>12704.34</v>
      </c>
      <c r="O54" s="17"/>
      <c r="P54" s="18"/>
      <c r="Q54" s="12">
        <f t="shared" si="0"/>
        <v>12704.34</v>
      </c>
      <c r="R54" s="18" t="s">
        <v>7</v>
      </c>
      <c r="S54" s="22" t="e">
        <f t="shared" si="1"/>
        <v>#DIV/0!</v>
      </c>
    </row>
    <row r="55" spans="2:19" ht="12.75" hidden="1" customHeight="1" thickBot="1" x14ac:dyDescent="0.3">
      <c r="B55" s="16" t="s">
        <v>11</v>
      </c>
      <c r="C55" s="17"/>
      <c r="D55" s="17"/>
      <c r="E55" s="17"/>
      <c r="F55" s="17">
        <v>64000</v>
      </c>
      <c r="G55" s="17"/>
      <c r="H55" s="17"/>
      <c r="I55" s="17"/>
      <c r="J55" s="17"/>
      <c r="K55" s="17"/>
      <c r="L55" s="17">
        <v>0</v>
      </c>
      <c r="M55" s="17"/>
      <c r="N55" s="17">
        <v>63098</v>
      </c>
      <c r="O55" s="17"/>
      <c r="P55" s="18"/>
      <c r="Q55" s="12">
        <f t="shared" si="0"/>
        <v>63098</v>
      </c>
      <c r="R55" s="18" t="s">
        <v>7</v>
      </c>
      <c r="S55" s="22" t="e">
        <f t="shared" si="1"/>
        <v>#DIV/0!</v>
      </c>
    </row>
    <row r="56" spans="2:19" ht="12.75" hidden="1" customHeight="1" thickBot="1" x14ac:dyDescent="0.3">
      <c r="B56" s="16" t="s">
        <v>12</v>
      </c>
      <c r="C56" s="17"/>
      <c r="D56" s="17"/>
      <c r="E56" s="17"/>
      <c r="F56" s="17">
        <v>1630000</v>
      </c>
      <c r="G56" s="17"/>
      <c r="H56" s="17"/>
      <c r="I56" s="17"/>
      <c r="J56" s="17"/>
      <c r="K56" s="17"/>
      <c r="L56" s="17">
        <v>0</v>
      </c>
      <c r="M56" s="17"/>
      <c r="N56" s="17">
        <v>1600194.5600000001</v>
      </c>
      <c r="O56" s="17"/>
      <c r="P56" s="18"/>
      <c r="Q56" s="12">
        <f t="shared" si="0"/>
        <v>1600194.5600000001</v>
      </c>
      <c r="R56" s="18" t="s">
        <v>7</v>
      </c>
      <c r="S56" s="22" t="e">
        <f t="shared" si="1"/>
        <v>#DIV/0!</v>
      </c>
    </row>
    <row r="57" spans="2:19" ht="12.75" hidden="1" customHeight="1" thickBot="1" x14ac:dyDescent="0.3">
      <c r="B57" s="16" t="s">
        <v>13</v>
      </c>
      <c r="C57" s="17"/>
      <c r="D57" s="17"/>
      <c r="E57" s="17"/>
      <c r="F57" s="17">
        <v>8642</v>
      </c>
      <c r="G57" s="17"/>
      <c r="H57" s="17"/>
      <c r="I57" s="17"/>
      <c r="J57" s="17"/>
      <c r="K57" s="17"/>
      <c r="L57" s="17">
        <v>0</v>
      </c>
      <c r="M57" s="17"/>
      <c r="N57" s="17">
        <v>5600</v>
      </c>
      <c r="O57" s="17"/>
      <c r="P57" s="18"/>
      <c r="Q57" s="12">
        <f t="shared" si="0"/>
        <v>5600</v>
      </c>
      <c r="R57" s="18" t="s">
        <v>7</v>
      </c>
      <c r="S57" s="22" t="e">
        <f t="shared" si="1"/>
        <v>#DIV/0!</v>
      </c>
    </row>
    <row r="58" spans="2:19" ht="12.75" hidden="1" customHeight="1" thickBot="1" x14ac:dyDescent="0.3">
      <c r="B58" s="16" t="s">
        <v>13</v>
      </c>
      <c r="C58" s="17"/>
      <c r="D58" s="17"/>
      <c r="E58" s="17"/>
      <c r="F58" s="17">
        <v>75000</v>
      </c>
      <c r="G58" s="17"/>
      <c r="H58" s="17"/>
      <c r="I58" s="17"/>
      <c r="J58" s="17"/>
      <c r="K58" s="17"/>
      <c r="L58" s="17">
        <v>0</v>
      </c>
      <c r="M58" s="17"/>
      <c r="N58" s="17">
        <v>75000</v>
      </c>
      <c r="O58" s="17"/>
      <c r="P58" s="18"/>
      <c r="Q58" s="12">
        <f t="shared" si="0"/>
        <v>75000</v>
      </c>
      <c r="R58" s="18" t="s">
        <v>7</v>
      </c>
      <c r="S58" s="22" t="e">
        <f t="shared" si="1"/>
        <v>#DIV/0!</v>
      </c>
    </row>
    <row r="59" spans="2:19" ht="12.75" hidden="1" customHeight="1" thickBot="1" x14ac:dyDescent="0.3">
      <c r="B59" s="16" t="s">
        <v>13</v>
      </c>
      <c r="C59" s="17"/>
      <c r="D59" s="17"/>
      <c r="E59" s="17"/>
      <c r="F59" s="17">
        <v>20000</v>
      </c>
      <c r="G59" s="17"/>
      <c r="H59" s="17"/>
      <c r="I59" s="17"/>
      <c r="J59" s="17"/>
      <c r="K59" s="17"/>
      <c r="L59" s="17">
        <v>0</v>
      </c>
      <c r="M59" s="17"/>
      <c r="N59" s="17">
        <v>19562</v>
      </c>
      <c r="O59" s="17"/>
      <c r="P59" s="18"/>
      <c r="Q59" s="12">
        <f t="shared" si="0"/>
        <v>19562</v>
      </c>
      <c r="R59" s="18" t="s">
        <v>7</v>
      </c>
      <c r="S59" s="22" t="e">
        <f t="shared" si="1"/>
        <v>#DIV/0!</v>
      </c>
    </row>
    <row r="60" spans="2:19" ht="12.75" hidden="1" customHeight="1" thickBot="1" x14ac:dyDescent="0.3">
      <c r="B60" s="16" t="s">
        <v>13</v>
      </c>
      <c r="C60" s="17"/>
      <c r="D60" s="17"/>
      <c r="E60" s="17"/>
      <c r="F60" s="17">
        <v>68900</v>
      </c>
      <c r="G60" s="17"/>
      <c r="H60" s="17"/>
      <c r="I60" s="17"/>
      <c r="J60" s="17"/>
      <c r="K60" s="17"/>
      <c r="L60" s="17">
        <v>0</v>
      </c>
      <c r="M60" s="17"/>
      <c r="N60" s="17">
        <v>66640</v>
      </c>
      <c r="O60" s="17"/>
      <c r="P60" s="18"/>
      <c r="Q60" s="12">
        <f t="shared" si="0"/>
        <v>66640</v>
      </c>
      <c r="R60" s="18" t="s">
        <v>7</v>
      </c>
      <c r="S60" s="22" t="e">
        <f t="shared" si="1"/>
        <v>#DIV/0!</v>
      </c>
    </row>
    <row r="61" spans="2:19" ht="12.75" hidden="1" customHeight="1" thickBot="1" x14ac:dyDescent="0.3">
      <c r="B61" s="16" t="s">
        <v>13</v>
      </c>
      <c r="C61" s="17"/>
      <c r="D61" s="17"/>
      <c r="E61" s="17"/>
      <c r="F61" s="17">
        <v>25000</v>
      </c>
      <c r="G61" s="17"/>
      <c r="H61" s="17"/>
      <c r="I61" s="17"/>
      <c r="J61" s="17"/>
      <c r="K61" s="17"/>
      <c r="L61" s="17">
        <v>0</v>
      </c>
      <c r="M61" s="17"/>
      <c r="N61" s="17">
        <v>25000</v>
      </c>
      <c r="O61" s="17"/>
      <c r="P61" s="18"/>
      <c r="Q61" s="12">
        <f t="shared" si="0"/>
        <v>25000</v>
      </c>
      <c r="R61" s="18" t="s">
        <v>7</v>
      </c>
      <c r="S61" s="22" t="e">
        <f t="shared" si="1"/>
        <v>#DIV/0!</v>
      </c>
    </row>
    <row r="62" spans="2:19" ht="12.75" hidden="1" customHeight="1" thickBot="1" x14ac:dyDescent="0.3">
      <c r="B62" s="16" t="s">
        <v>13</v>
      </c>
      <c r="C62" s="17"/>
      <c r="D62" s="17"/>
      <c r="E62" s="17"/>
      <c r="F62" s="17">
        <v>80000</v>
      </c>
      <c r="G62" s="17"/>
      <c r="H62" s="17"/>
      <c r="I62" s="17"/>
      <c r="J62" s="17"/>
      <c r="K62" s="17"/>
      <c r="L62" s="17">
        <v>0</v>
      </c>
      <c r="M62" s="17"/>
      <c r="N62" s="17">
        <v>53507.58</v>
      </c>
      <c r="O62" s="17"/>
      <c r="P62" s="18"/>
      <c r="Q62" s="12">
        <f t="shared" si="0"/>
        <v>53507.58</v>
      </c>
      <c r="R62" s="18" t="s">
        <v>7</v>
      </c>
      <c r="S62" s="22" t="e">
        <f t="shared" si="1"/>
        <v>#DIV/0!</v>
      </c>
    </row>
    <row r="63" spans="2:19" ht="12.75" hidden="1" customHeight="1" thickBot="1" x14ac:dyDescent="0.3">
      <c r="B63" s="16" t="s">
        <v>13</v>
      </c>
      <c r="C63" s="17"/>
      <c r="D63" s="17"/>
      <c r="E63" s="17"/>
      <c r="F63" s="17">
        <v>2970564.73</v>
      </c>
      <c r="G63" s="17"/>
      <c r="H63" s="17"/>
      <c r="I63" s="17"/>
      <c r="J63" s="17"/>
      <c r="K63" s="17"/>
      <c r="L63" s="17">
        <v>0</v>
      </c>
      <c r="M63" s="17"/>
      <c r="N63" s="17">
        <v>3041646.38</v>
      </c>
      <c r="O63" s="17"/>
      <c r="P63" s="18">
        <v>74030</v>
      </c>
      <c r="Q63" s="12">
        <f t="shared" si="0"/>
        <v>3115676.38</v>
      </c>
      <c r="R63" s="18" t="s">
        <v>7</v>
      </c>
      <c r="S63" s="22" t="e">
        <f t="shared" si="1"/>
        <v>#DIV/0!</v>
      </c>
    </row>
    <row r="64" spans="2:19" ht="12.75" hidden="1" customHeight="1" thickBot="1" x14ac:dyDescent="0.3">
      <c r="B64" s="16" t="s">
        <v>13</v>
      </c>
      <c r="C64" s="17"/>
      <c r="D64" s="17"/>
      <c r="E64" s="17"/>
      <c r="F64" s="17">
        <v>22425</v>
      </c>
      <c r="G64" s="17"/>
      <c r="H64" s="17"/>
      <c r="I64" s="17"/>
      <c r="J64" s="17"/>
      <c r="K64" s="17"/>
      <c r="L64" s="17">
        <v>0</v>
      </c>
      <c r="M64" s="17"/>
      <c r="N64" s="17"/>
      <c r="O64" s="17"/>
      <c r="P64" s="18"/>
      <c r="Q64" s="12">
        <f t="shared" si="0"/>
        <v>0</v>
      </c>
      <c r="R64" s="18" t="s">
        <v>7</v>
      </c>
      <c r="S64" s="22" t="e">
        <f t="shared" si="1"/>
        <v>#DIV/0!</v>
      </c>
    </row>
    <row r="65" spans="2:19" ht="12.75" hidden="1" customHeight="1" thickBot="1" x14ac:dyDescent="0.3">
      <c r="B65" s="16" t="s">
        <v>13</v>
      </c>
      <c r="C65" s="17"/>
      <c r="D65" s="17"/>
      <c r="E65" s="17"/>
      <c r="F65" s="17">
        <v>450000</v>
      </c>
      <c r="G65" s="17"/>
      <c r="H65" s="17"/>
      <c r="I65" s="17"/>
      <c r="J65" s="17"/>
      <c r="K65" s="17"/>
      <c r="L65" s="17">
        <v>0</v>
      </c>
      <c r="M65" s="17"/>
      <c r="N65" s="17">
        <v>287540</v>
      </c>
      <c r="O65" s="17"/>
      <c r="P65" s="18">
        <v>118030</v>
      </c>
      <c r="Q65" s="12">
        <f t="shared" si="0"/>
        <v>405570</v>
      </c>
      <c r="R65" s="18" t="s">
        <v>7</v>
      </c>
      <c r="S65" s="22" t="e">
        <f t="shared" si="1"/>
        <v>#DIV/0!</v>
      </c>
    </row>
    <row r="66" spans="2:19" ht="12.75" hidden="1" customHeight="1" thickBot="1" x14ac:dyDescent="0.3">
      <c r="B66" s="16" t="s">
        <v>13</v>
      </c>
      <c r="C66" s="17"/>
      <c r="D66" s="17"/>
      <c r="E66" s="17"/>
      <c r="F66" s="17">
        <v>34090</v>
      </c>
      <c r="G66" s="17"/>
      <c r="H66" s="17"/>
      <c r="I66" s="17"/>
      <c r="J66" s="17"/>
      <c r="K66" s="17"/>
      <c r="L66" s="17">
        <v>0</v>
      </c>
      <c r="M66" s="17"/>
      <c r="N66" s="17">
        <v>34090</v>
      </c>
      <c r="O66" s="17"/>
      <c r="P66" s="18"/>
      <c r="Q66" s="12">
        <f t="shared" si="0"/>
        <v>34090</v>
      </c>
      <c r="R66" s="18" t="s">
        <v>7</v>
      </c>
      <c r="S66" s="22" t="e">
        <f t="shared" si="1"/>
        <v>#DIV/0!</v>
      </c>
    </row>
    <row r="67" spans="2:19" ht="12.75" hidden="1" customHeight="1" thickBot="1" x14ac:dyDescent="0.3">
      <c r="B67" s="16" t="s">
        <v>13</v>
      </c>
      <c r="C67" s="17"/>
      <c r="D67" s="17"/>
      <c r="E67" s="17"/>
      <c r="F67" s="17">
        <v>600</v>
      </c>
      <c r="G67" s="17"/>
      <c r="H67" s="17"/>
      <c r="I67" s="17"/>
      <c r="J67" s="17"/>
      <c r="K67" s="17"/>
      <c r="L67" s="17">
        <v>0</v>
      </c>
      <c r="M67" s="17"/>
      <c r="N67" s="17">
        <v>600</v>
      </c>
      <c r="O67" s="17"/>
      <c r="P67" s="18"/>
      <c r="Q67" s="12">
        <f t="shared" si="0"/>
        <v>600</v>
      </c>
      <c r="R67" s="18" t="s">
        <v>7</v>
      </c>
      <c r="S67" s="22" t="e">
        <f t="shared" si="1"/>
        <v>#DIV/0!</v>
      </c>
    </row>
    <row r="68" spans="2:19" ht="12.75" hidden="1" customHeight="1" thickBot="1" x14ac:dyDescent="0.3">
      <c r="B68" s="16" t="s">
        <v>13</v>
      </c>
      <c r="C68" s="17"/>
      <c r="D68" s="17"/>
      <c r="E68" s="17"/>
      <c r="F68" s="17">
        <v>10000</v>
      </c>
      <c r="G68" s="17"/>
      <c r="H68" s="17"/>
      <c r="I68" s="17"/>
      <c r="J68" s="17"/>
      <c r="K68" s="17"/>
      <c r="L68" s="17">
        <v>0</v>
      </c>
      <c r="M68" s="17"/>
      <c r="N68" s="17"/>
      <c r="O68" s="17"/>
      <c r="P68" s="18"/>
      <c r="Q68" s="12">
        <f t="shared" si="0"/>
        <v>0</v>
      </c>
      <c r="R68" s="18" t="s">
        <v>7</v>
      </c>
      <c r="S68" s="22" t="e">
        <f t="shared" si="1"/>
        <v>#DIV/0!</v>
      </c>
    </row>
    <row r="69" spans="2:19" ht="12.75" hidden="1" customHeight="1" thickBot="1" x14ac:dyDescent="0.3">
      <c r="B69" s="16" t="s">
        <v>13</v>
      </c>
      <c r="C69" s="17"/>
      <c r="D69" s="17"/>
      <c r="E69" s="17"/>
      <c r="F69" s="17">
        <v>1208434.8899999999</v>
      </c>
      <c r="G69" s="17"/>
      <c r="H69" s="17"/>
      <c r="I69" s="17"/>
      <c r="J69" s="17"/>
      <c r="K69" s="17"/>
      <c r="L69" s="17">
        <v>0</v>
      </c>
      <c r="M69" s="17"/>
      <c r="N69" s="17">
        <v>1038455.61</v>
      </c>
      <c r="O69" s="17"/>
      <c r="P69" s="18"/>
      <c r="Q69" s="12">
        <f t="shared" si="0"/>
        <v>1038455.61</v>
      </c>
      <c r="R69" s="18" t="s">
        <v>7</v>
      </c>
      <c r="S69" s="22" t="e">
        <f t="shared" si="1"/>
        <v>#DIV/0!</v>
      </c>
    </row>
    <row r="70" spans="2:19" ht="12.75" hidden="1" customHeight="1" thickBot="1" x14ac:dyDescent="0.3">
      <c r="B70" s="16" t="s">
        <v>13</v>
      </c>
      <c r="C70" s="17"/>
      <c r="D70" s="17"/>
      <c r="E70" s="17"/>
      <c r="F70" s="17">
        <v>702400</v>
      </c>
      <c r="G70" s="17"/>
      <c r="H70" s="17"/>
      <c r="I70" s="17"/>
      <c r="J70" s="17"/>
      <c r="K70" s="17"/>
      <c r="L70" s="17">
        <v>0</v>
      </c>
      <c r="M70" s="17"/>
      <c r="N70" s="17">
        <v>610680.14</v>
      </c>
      <c r="O70" s="17"/>
      <c r="P70" s="18"/>
      <c r="Q70" s="12">
        <f t="shared" ref="Q70:Q133" si="2">N70+P70</f>
        <v>610680.14</v>
      </c>
      <c r="R70" s="18" t="s">
        <v>7</v>
      </c>
      <c r="S70" s="22" t="e">
        <f t="shared" ref="S70:S133" si="3">Q70/L70*100</f>
        <v>#DIV/0!</v>
      </c>
    </row>
    <row r="71" spans="2:19" ht="12.75" hidden="1" customHeight="1" thickBot="1" x14ac:dyDescent="0.3">
      <c r="B71" s="16" t="s">
        <v>13</v>
      </c>
      <c r="C71" s="17"/>
      <c r="D71" s="17"/>
      <c r="E71" s="17"/>
      <c r="F71" s="17">
        <v>63058</v>
      </c>
      <c r="G71" s="17"/>
      <c r="H71" s="17"/>
      <c r="I71" s="17"/>
      <c r="J71" s="17"/>
      <c r="K71" s="17"/>
      <c r="L71" s="17">
        <v>0</v>
      </c>
      <c r="M71" s="17"/>
      <c r="N71" s="17">
        <v>63058</v>
      </c>
      <c r="O71" s="17"/>
      <c r="P71" s="18"/>
      <c r="Q71" s="12">
        <f t="shared" si="2"/>
        <v>63058</v>
      </c>
      <c r="R71" s="18" t="s">
        <v>7</v>
      </c>
      <c r="S71" s="22" t="e">
        <f t="shared" si="3"/>
        <v>#DIV/0!</v>
      </c>
    </row>
    <row r="72" spans="2:19" ht="12.75" hidden="1" customHeight="1" thickBot="1" x14ac:dyDescent="0.3">
      <c r="B72" s="16" t="s">
        <v>13</v>
      </c>
      <c r="C72" s="17"/>
      <c r="D72" s="17"/>
      <c r="E72" s="17"/>
      <c r="F72" s="17">
        <v>1051110</v>
      </c>
      <c r="G72" s="17"/>
      <c r="H72" s="17"/>
      <c r="I72" s="17"/>
      <c r="J72" s="17"/>
      <c r="K72" s="17"/>
      <c r="L72" s="17">
        <v>0</v>
      </c>
      <c r="M72" s="17"/>
      <c r="N72" s="17">
        <v>898551.88</v>
      </c>
      <c r="O72" s="17"/>
      <c r="P72" s="18"/>
      <c r="Q72" s="12">
        <f t="shared" si="2"/>
        <v>898551.88</v>
      </c>
      <c r="R72" s="18" t="s">
        <v>7</v>
      </c>
      <c r="S72" s="22" t="e">
        <f t="shared" si="3"/>
        <v>#DIV/0!</v>
      </c>
    </row>
    <row r="73" spans="2:19" ht="12.75" hidden="1" customHeight="1" thickBot="1" x14ac:dyDescent="0.3">
      <c r="B73" s="16" t="s">
        <v>13</v>
      </c>
      <c r="C73" s="17"/>
      <c r="D73" s="17"/>
      <c r="E73" s="17"/>
      <c r="F73" s="17">
        <v>132000</v>
      </c>
      <c r="G73" s="17"/>
      <c r="H73" s="17"/>
      <c r="I73" s="17"/>
      <c r="J73" s="17"/>
      <c r="K73" s="17"/>
      <c r="L73" s="17">
        <v>0</v>
      </c>
      <c r="M73" s="17"/>
      <c r="N73" s="17">
        <v>131196</v>
      </c>
      <c r="O73" s="17"/>
      <c r="P73" s="18"/>
      <c r="Q73" s="12">
        <f t="shared" si="2"/>
        <v>131196</v>
      </c>
      <c r="R73" s="18" t="s">
        <v>7</v>
      </c>
      <c r="S73" s="22" t="e">
        <f t="shared" si="3"/>
        <v>#DIV/0!</v>
      </c>
    </row>
    <row r="74" spans="2:19" ht="12.75" hidden="1" customHeight="1" thickBot="1" x14ac:dyDescent="0.3">
      <c r="B74" s="16" t="s">
        <v>14</v>
      </c>
      <c r="C74" s="17"/>
      <c r="D74" s="17"/>
      <c r="E74" s="17"/>
      <c r="F74" s="17">
        <v>1596700</v>
      </c>
      <c r="G74" s="17"/>
      <c r="H74" s="17"/>
      <c r="I74" s="17"/>
      <c r="J74" s="17"/>
      <c r="K74" s="17"/>
      <c r="L74" s="17">
        <v>0</v>
      </c>
      <c r="M74" s="17"/>
      <c r="N74" s="17">
        <v>1596229.87</v>
      </c>
      <c r="O74" s="17"/>
      <c r="P74" s="18"/>
      <c r="Q74" s="12">
        <f t="shared" si="2"/>
        <v>1596229.87</v>
      </c>
      <c r="R74" s="18" t="s">
        <v>7</v>
      </c>
      <c r="S74" s="22" t="e">
        <f t="shared" si="3"/>
        <v>#DIV/0!</v>
      </c>
    </row>
    <row r="75" spans="2:19" ht="12.75" hidden="1" customHeight="1" thickBot="1" x14ac:dyDescent="0.3">
      <c r="B75" s="16" t="s">
        <v>14</v>
      </c>
      <c r="C75" s="17"/>
      <c r="D75" s="17"/>
      <c r="E75" s="17"/>
      <c r="F75" s="17">
        <v>49840.11</v>
      </c>
      <c r="G75" s="17"/>
      <c r="H75" s="17"/>
      <c r="I75" s="17"/>
      <c r="J75" s="17"/>
      <c r="K75" s="17"/>
      <c r="L75" s="17">
        <v>0</v>
      </c>
      <c r="M75" s="17"/>
      <c r="N75" s="17">
        <v>49840.11</v>
      </c>
      <c r="O75" s="17"/>
      <c r="P75" s="18"/>
      <c r="Q75" s="12">
        <f t="shared" si="2"/>
        <v>49840.11</v>
      </c>
      <c r="R75" s="18" t="s">
        <v>7</v>
      </c>
      <c r="S75" s="22" t="e">
        <f t="shared" si="3"/>
        <v>#DIV/0!</v>
      </c>
    </row>
    <row r="76" spans="2:19" ht="12.75" hidden="1" customHeight="1" thickBot="1" x14ac:dyDescent="0.3">
      <c r="B76" s="16" t="s">
        <v>25</v>
      </c>
      <c r="C76" s="17"/>
      <c r="D76" s="17"/>
      <c r="E76" s="17"/>
      <c r="F76" s="17">
        <v>392235.27</v>
      </c>
      <c r="G76" s="17"/>
      <c r="H76" s="17"/>
      <c r="I76" s="17"/>
      <c r="J76" s="17"/>
      <c r="K76" s="17"/>
      <c r="L76" s="17">
        <v>0</v>
      </c>
      <c r="M76" s="17"/>
      <c r="N76" s="17">
        <v>392235.27</v>
      </c>
      <c r="O76" s="17"/>
      <c r="P76" s="18"/>
      <c r="Q76" s="12">
        <f t="shared" si="2"/>
        <v>392235.27</v>
      </c>
      <c r="R76" s="18" t="s">
        <v>7</v>
      </c>
      <c r="S76" s="22" t="e">
        <f t="shared" si="3"/>
        <v>#DIV/0!</v>
      </c>
    </row>
    <row r="77" spans="2:19" ht="1.5" hidden="1" customHeight="1" thickBot="1" x14ac:dyDescent="0.3">
      <c r="B77" s="14" t="s">
        <v>26</v>
      </c>
      <c r="C77" s="15">
        <v>38545600</v>
      </c>
      <c r="D77" s="15"/>
      <c r="E77" s="15"/>
      <c r="F77" s="15">
        <v>38545600</v>
      </c>
      <c r="G77" s="15"/>
      <c r="H77" s="15">
        <v>0</v>
      </c>
      <c r="I77" s="15"/>
      <c r="J77" s="15">
        <v>0</v>
      </c>
      <c r="K77" s="15"/>
      <c r="L77" s="15">
        <v>37974248.700000003</v>
      </c>
      <c r="M77" s="15"/>
      <c r="N77" s="15">
        <v>37732257.880000003</v>
      </c>
      <c r="O77" s="15"/>
      <c r="P77" s="12">
        <v>20888</v>
      </c>
      <c r="Q77" s="12">
        <f t="shared" si="2"/>
        <v>37753145.880000003</v>
      </c>
      <c r="R77" s="12">
        <v>262878.82</v>
      </c>
      <c r="S77" s="22">
        <f t="shared" si="3"/>
        <v>99.41775590678111</v>
      </c>
    </row>
    <row r="78" spans="2:19" ht="13.5" customHeight="1" x14ac:dyDescent="0.25">
      <c r="B78" s="14" t="s">
        <v>27</v>
      </c>
      <c r="C78" s="15">
        <v>38545600</v>
      </c>
      <c r="D78" s="15"/>
      <c r="E78" s="15"/>
      <c r="F78" s="15">
        <v>38545600</v>
      </c>
      <c r="G78" s="15"/>
      <c r="H78" s="15">
        <v>0</v>
      </c>
      <c r="I78" s="15"/>
      <c r="J78" s="15">
        <v>0</v>
      </c>
      <c r="K78" s="15"/>
      <c r="L78" s="15">
        <v>37974248.700000003</v>
      </c>
      <c r="M78" s="15"/>
      <c r="N78" s="15">
        <v>37732257.880000003</v>
      </c>
      <c r="O78" s="15"/>
      <c r="P78" s="12">
        <v>20888</v>
      </c>
      <c r="Q78" s="12">
        <f t="shared" si="2"/>
        <v>37753145.880000003</v>
      </c>
      <c r="R78" s="12">
        <v>262878.82</v>
      </c>
      <c r="S78" s="22">
        <f t="shared" si="3"/>
        <v>99.41775590678111</v>
      </c>
    </row>
    <row r="79" spans="2:19" ht="13.5" hidden="1" customHeight="1" thickBot="1" x14ac:dyDescent="0.3">
      <c r="B79" s="14" t="s">
        <v>4</v>
      </c>
      <c r="C79" s="15">
        <v>6854000</v>
      </c>
      <c r="D79" s="15"/>
      <c r="E79" s="15"/>
      <c r="F79" s="15">
        <v>6854000</v>
      </c>
      <c r="G79" s="15"/>
      <c r="H79" s="15">
        <v>0</v>
      </c>
      <c r="I79" s="15"/>
      <c r="J79" s="15">
        <v>0</v>
      </c>
      <c r="K79" s="15"/>
      <c r="L79" s="15">
        <v>6854000</v>
      </c>
      <c r="M79" s="15"/>
      <c r="N79" s="15">
        <v>6854000</v>
      </c>
      <c r="O79" s="15"/>
      <c r="P79" s="12">
        <v>0</v>
      </c>
      <c r="Q79" s="12">
        <f t="shared" si="2"/>
        <v>6854000</v>
      </c>
      <c r="R79" s="12">
        <v>0</v>
      </c>
      <c r="S79" s="22">
        <f t="shared" si="3"/>
        <v>100</v>
      </c>
    </row>
    <row r="80" spans="2:19" ht="12.75" hidden="1" customHeight="1" thickBot="1" x14ac:dyDescent="0.3">
      <c r="B80" s="16" t="s">
        <v>5</v>
      </c>
      <c r="C80" s="17">
        <v>6854000</v>
      </c>
      <c r="D80" s="17"/>
      <c r="E80" s="17"/>
      <c r="F80" s="17"/>
      <c r="G80" s="17"/>
      <c r="H80" s="17"/>
      <c r="I80" s="17"/>
      <c r="J80" s="17"/>
      <c r="K80" s="17"/>
      <c r="L80" s="17">
        <v>6854000</v>
      </c>
      <c r="M80" s="17"/>
      <c r="N80" s="17"/>
      <c r="O80" s="17"/>
      <c r="P80" s="18"/>
      <c r="Q80" s="12">
        <f t="shared" si="2"/>
        <v>0</v>
      </c>
      <c r="R80" s="18" t="s">
        <v>7</v>
      </c>
      <c r="S80" s="22">
        <f t="shared" si="3"/>
        <v>0</v>
      </c>
    </row>
    <row r="81" spans="2:19" ht="12.75" hidden="1" customHeight="1" thickBot="1" x14ac:dyDescent="0.3">
      <c r="B81" s="16" t="s">
        <v>28</v>
      </c>
      <c r="C81" s="17"/>
      <c r="D81" s="17"/>
      <c r="E81" s="17"/>
      <c r="F81" s="17">
        <v>5264000</v>
      </c>
      <c r="G81" s="17"/>
      <c r="H81" s="17"/>
      <c r="I81" s="17"/>
      <c r="J81" s="17"/>
      <c r="K81" s="17"/>
      <c r="L81" s="17">
        <v>0</v>
      </c>
      <c r="M81" s="17"/>
      <c r="N81" s="17">
        <v>5264000</v>
      </c>
      <c r="O81" s="17"/>
      <c r="P81" s="18"/>
      <c r="Q81" s="12">
        <f t="shared" si="2"/>
        <v>5264000</v>
      </c>
      <c r="R81" s="18" t="s">
        <v>7</v>
      </c>
      <c r="S81" s="22" t="e">
        <f t="shared" si="3"/>
        <v>#DIV/0!</v>
      </c>
    </row>
    <row r="82" spans="2:19" ht="12.75" hidden="1" customHeight="1" thickBot="1" x14ac:dyDescent="0.3">
      <c r="B82" s="16" t="s">
        <v>29</v>
      </c>
      <c r="C82" s="17"/>
      <c r="D82" s="17"/>
      <c r="E82" s="17"/>
      <c r="F82" s="17">
        <v>1590000</v>
      </c>
      <c r="G82" s="17"/>
      <c r="H82" s="17"/>
      <c r="I82" s="17"/>
      <c r="J82" s="17"/>
      <c r="K82" s="17"/>
      <c r="L82" s="17">
        <v>0</v>
      </c>
      <c r="M82" s="17"/>
      <c r="N82" s="17">
        <v>1590000</v>
      </c>
      <c r="O82" s="17"/>
      <c r="P82" s="18"/>
      <c r="Q82" s="12">
        <f t="shared" si="2"/>
        <v>1590000</v>
      </c>
      <c r="R82" s="18" t="s">
        <v>7</v>
      </c>
      <c r="S82" s="22" t="e">
        <f t="shared" si="3"/>
        <v>#DIV/0!</v>
      </c>
    </row>
    <row r="83" spans="2:19" ht="15" hidden="1" customHeight="1" thickBot="1" x14ac:dyDescent="0.3">
      <c r="B83" s="14" t="s">
        <v>9</v>
      </c>
      <c r="C83" s="15">
        <v>30141600</v>
      </c>
      <c r="D83" s="15"/>
      <c r="E83" s="15"/>
      <c r="F83" s="15">
        <v>30141600</v>
      </c>
      <c r="G83" s="15"/>
      <c r="H83" s="15">
        <v>0</v>
      </c>
      <c r="I83" s="15"/>
      <c r="J83" s="15">
        <v>0</v>
      </c>
      <c r="K83" s="15"/>
      <c r="L83" s="15">
        <v>29415192.489999998</v>
      </c>
      <c r="M83" s="15"/>
      <c r="N83" s="15">
        <v>29415192.489999998</v>
      </c>
      <c r="O83" s="15"/>
      <c r="P83" s="12">
        <v>0</v>
      </c>
      <c r="Q83" s="12">
        <f t="shared" si="2"/>
        <v>29415192.489999998</v>
      </c>
      <c r="R83" s="12">
        <v>0</v>
      </c>
      <c r="S83" s="22">
        <f t="shared" si="3"/>
        <v>100</v>
      </c>
    </row>
    <row r="84" spans="2:19" ht="12.75" hidden="1" customHeight="1" thickBot="1" x14ac:dyDescent="0.3">
      <c r="B84" s="16" t="s">
        <v>5</v>
      </c>
      <c r="C84" s="17">
        <v>30141600</v>
      </c>
      <c r="D84" s="17"/>
      <c r="E84" s="17"/>
      <c r="F84" s="17"/>
      <c r="G84" s="17"/>
      <c r="H84" s="17"/>
      <c r="I84" s="17"/>
      <c r="J84" s="17"/>
      <c r="K84" s="17"/>
      <c r="L84" s="17">
        <v>29415192.489999998</v>
      </c>
      <c r="M84" s="17"/>
      <c r="N84" s="17"/>
      <c r="O84" s="17"/>
      <c r="P84" s="18"/>
      <c r="Q84" s="12">
        <f t="shared" si="2"/>
        <v>0</v>
      </c>
      <c r="R84" s="18" t="s">
        <v>7</v>
      </c>
      <c r="S84" s="22">
        <f t="shared" si="3"/>
        <v>0</v>
      </c>
    </row>
    <row r="85" spans="2:19" ht="12.75" hidden="1" customHeight="1" thickBot="1" x14ac:dyDescent="0.3">
      <c r="B85" s="16" t="s">
        <v>30</v>
      </c>
      <c r="C85" s="17"/>
      <c r="D85" s="17"/>
      <c r="E85" s="17"/>
      <c r="F85" s="17">
        <v>5654000</v>
      </c>
      <c r="G85" s="17"/>
      <c r="H85" s="17"/>
      <c r="I85" s="17"/>
      <c r="J85" s="17"/>
      <c r="K85" s="17"/>
      <c r="L85" s="17">
        <v>0</v>
      </c>
      <c r="M85" s="17"/>
      <c r="N85" s="17">
        <v>5387664.2199999997</v>
      </c>
      <c r="O85" s="17"/>
      <c r="P85" s="18"/>
      <c r="Q85" s="12">
        <f t="shared" si="2"/>
        <v>5387664.2199999997</v>
      </c>
      <c r="R85" s="18" t="s">
        <v>7</v>
      </c>
      <c r="S85" s="22" t="e">
        <f t="shared" si="3"/>
        <v>#DIV/0!</v>
      </c>
    </row>
    <row r="86" spans="2:19" ht="12.75" hidden="1" customHeight="1" thickBot="1" x14ac:dyDescent="0.3">
      <c r="B86" s="16" t="s">
        <v>30</v>
      </c>
      <c r="C86" s="17"/>
      <c r="D86" s="17"/>
      <c r="E86" s="17"/>
      <c r="F86" s="17">
        <v>90000</v>
      </c>
      <c r="G86" s="17"/>
      <c r="H86" s="17"/>
      <c r="I86" s="17"/>
      <c r="J86" s="17"/>
      <c r="K86" s="17"/>
      <c r="L86" s="17">
        <v>0</v>
      </c>
      <c r="M86" s="17"/>
      <c r="N86" s="17">
        <v>50653.59</v>
      </c>
      <c r="O86" s="17"/>
      <c r="P86" s="18"/>
      <c r="Q86" s="12">
        <f t="shared" si="2"/>
        <v>50653.59</v>
      </c>
      <c r="R86" s="18" t="s">
        <v>7</v>
      </c>
      <c r="S86" s="22" t="e">
        <f t="shared" si="3"/>
        <v>#DIV/0!</v>
      </c>
    </row>
    <row r="87" spans="2:19" ht="12.75" hidden="1" customHeight="1" thickBot="1" x14ac:dyDescent="0.3">
      <c r="B87" s="16" t="s">
        <v>31</v>
      </c>
      <c r="C87" s="17"/>
      <c r="D87" s="17"/>
      <c r="E87" s="17"/>
      <c r="F87" s="17">
        <v>10000</v>
      </c>
      <c r="G87" s="17"/>
      <c r="H87" s="17"/>
      <c r="I87" s="17"/>
      <c r="J87" s="17"/>
      <c r="K87" s="17"/>
      <c r="L87" s="17">
        <v>0</v>
      </c>
      <c r="M87" s="17"/>
      <c r="N87" s="17"/>
      <c r="O87" s="17"/>
      <c r="P87" s="18"/>
      <c r="Q87" s="12">
        <f t="shared" si="2"/>
        <v>0</v>
      </c>
      <c r="R87" s="18" t="s">
        <v>7</v>
      </c>
      <c r="S87" s="22" t="e">
        <f t="shared" si="3"/>
        <v>#DIV/0!</v>
      </c>
    </row>
    <row r="88" spans="2:19" ht="12.75" hidden="1" customHeight="1" thickBot="1" x14ac:dyDescent="0.3">
      <c r="B88" s="16" t="s">
        <v>32</v>
      </c>
      <c r="C88" s="17"/>
      <c r="D88" s="17"/>
      <c r="E88" s="17"/>
      <c r="F88" s="17">
        <v>1706953.11</v>
      </c>
      <c r="G88" s="17"/>
      <c r="H88" s="17"/>
      <c r="I88" s="17"/>
      <c r="J88" s="17"/>
      <c r="K88" s="17"/>
      <c r="L88" s="17">
        <v>0</v>
      </c>
      <c r="M88" s="17"/>
      <c r="N88" s="17">
        <v>1625262.59</v>
      </c>
      <c r="O88" s="17"/>
      <c r="P88" s="18"/>
      <c r="Q88" s="12">
        <f t="shared" si="2"/>
        <v>1625262.59</v>
      </c>
      <c r="R88" s="18" t="s">
        <v>7</v>
      </c>
      <c r="S88" s="22" t="e">
        <f t="shared" si="3"/>
        <v>#DIV/0!</v>
      </c>
    </row>
    <row r="89" spans="2:19" ht="12.75" hidden="1" customHeight="1" thickBot="1" x14ac:dyDescent="0.3">
      <c r="B89" s="16" t="s">
        <v>33</v>
      </c>
      <c r="C89" s="17"/>
      <c r="D89" s="17"/>
      <c r="E89" s="17"/>
      <c r="F89" s="17">
        <v>147567.70000000001</v>
      </c>
      <c r="G89" s="17"/>
      <c r="H89" s="17"/>
      <c r="I89" s="17"/>
      <c r="J89" s="17"/>
      <c r="K89" s="17"/>
      <c r="L89" s="17">
        <v>0</v>
      </c>
      <c r="M89" s="17"/>
      <c r="N89" s="17">
        <v>147567.70000000001</v>
      </c>
      <c r="O89" s="17"/>
      <c r="P89" s="18"/>
      <c r="Q89" s="12">
        <f t="shared" si="2"/>
        <v>147567.70000000001</v>
      </c>
      <c r="R89" s="18" t="s">
        <v>7</v>
      </c>
      <c r="S89" s="22" t="e">
        <f t="shared" si="3"/>
        <v>#DIV/0!</v>
      </c>
    </row>
    <row r="90" spans="2:19" ht="12.75" hidden="1" customHeight="1" thickBot="1" x14ac:dyDescent="0.3">
      <c r="B90" s="16" t="s">
        <v>33</v>
      </c>
      <c r="C90" s="17"/>
      <c r="D90" s="17"/>
      <c r="E90" s="17"/>
      <c r="F90" s="17">
        <v>5000</v>
      </c>
      <c r="G90" s="17"/>
      <c r="H90" s="17"/>
      <c r="I90" s="17"/>
      <c r="J90" s="17"/>
      <c r="K90" s="17"/>
      <c r="L90" s="17">
        <v>0</v>
      </c>
      <c r="M90" s="17"/>
      <c r="N90" s="17">
        <v>5000</v>
      </c>
      <c r="O90" s="17"/>
      <c r="P90" s="18"/>
      <c r="Q90" s="12">
        <f t="shared" si="2"/>
        <v>5000</v>
      </c>
      <c r="R90" s="18" t="s">
        <v>7</v>
      </c>
      <c r="S90" s="22" t="e">
        <f t="shared" si="3"/>
        <v>#DIV/0!</v>
      </c>
    </row>
    <row r="91" spans="2:19" ht="12.75" hidden="1" customHeight="1" thickBot="1" x14ac:dyDescent="0.3">
      <c r="B91" s="16" t="s">
        <v>33</v>
      </c>
      <c r="C91" s="17"/>
      <c r="D91" s="17"/>
      <c r="E91" s="17"/>
      <c r="F91" s="17">
        <v>9178.5</v>
      </c>
      <c r="G91" s="17"/>
      <c r="H91" s="17"/>
      <c r="I91" s="17"/>
      <c r="J91" s="17"/>
      <c r="K91" s="17"/>
      <c r="L91" s="17">
        <v>0</v>
      </c>
      <c r="M91" s="17"/>
      <c r="N91" s="17">
        <v>9178.5</v>
      </c>
      <c r="O91" s="17"/>
      <c r="P91" s="18"/>
      <c r="Q91" s="12">
        <f t="shared" si="2"/>
        <v>9178.5</v>
      </c>
      <c r="R91" s="18" t="s">
        <v>7</v>
      </c>
      <c r="S91" s="22" t="e">
        <f t="shared" si="3"/>
        <v>#DIV/0!</v>
      </c>
    </row>
    <row r="92" spans="2:19" ht="12.75" hidden="1" customHeight="1" thickBot="1" x14ac:dyDescent="0.3">
      <c r="B92" s="16" t="s">
        <v>33</v>
      </c>
      <c r="C92" s="17"/>
      <c r="D92" s="17"/>
      <c r="E92" s="17"/>
      <c r="F92" s="17">
        <v>11001.73</v>
      </c>
      <c r="G92" s="17"/>
      <c r="H92" s="17"/>
      <c r="I92" s="17"/>
      <c r="J92" s="17"/>
      <c r="K92" s="17"/>
      <c r="L92" s="17">
        <v>0</v>
      </c>
      <c r="M92" s="17"/>
      <c r="N92" s="17">
        <v>11001.73</v>
      </c>
      <c r="O92" s="17"/>
      <c r="P92" s="18"/>
      <c r="Q92" s="12">
        <f t="shared" si="2"/>
        <v>11001.73</v>
      </c>
      <c r="R92" s="18" t="s">
        <v>7</v>
      </c>
      <c r="S92" s="22" t="e">
        <f t="shared" si="3"/>
        <v>#DIV/0!</v>
      </c>
    </row>
    <row r="93" spans="2:19" ht="12.75" hidden="1" customHeight="1" thickBot="1" x14ac:dyDescent="0.3">
      <c r="B93" s="16" t="s">
        <v>33</v>
      </c>
      <c r="C93" s="17"/>
      <c r="D93" s="17"/>
      <c r="E93" s="17"/>
      <c r="F93" s="17">
        <v>48370.44</v>
      </c>
      <c r="G93" s="17"/>
      <c r="H93" s="17"/>
      <c r="I93" s="17"/>
      <c r="J93" s="17"/>
      <c r="K93" s="17"/>
      <c r="L93" s="17">
        <v>0</v>
      </c>
      <c r="M93" s="17"/>
      <c r="N93" s="17">
        <v>48370.44</v>
      </c>
      <c r="O93" s="17"/>
      <c r="P93" s="18"/>
      <c r="Q93" s="12">
        <f t="shared" si="2"/>
        <v>48370.44</v>
      </c>
      <c r="R93" s="18" t="s">
        <v>7</v>
      </c>
      <c r="S93" s="22" t="e">
        <f t="shared" si="3"/>
        <v>#DIV/0!</v>
      </c>
    </row>
    <row r="94" spans="2:19" ht="12.75" hidden="1" customHeight="1" thickBot="1" x14ac:dyDescent="0.3">
      <c r="B94" s="16" t="s">
        <v>33</v>
      </c>
      <c r="C94" s="17"/>
      <c r="D94" s="17"/>
      <c r="E94" s="17"/>
      <c r="F94" s="17">
        <v>1582909.2</v>
      </c>
      <c r="G94" s="17"/>
      <c r="H94" s="17"/>
      <c r="I94" s="17"/>
      <c r="J94" s="17"/>
      <c r="K94" s="17"/>
      <c r="L94" s="17">
        <v>0</v>
      </c>
      <c r="M94" s="17"/>
      <c r="N94" s="17">
        <v>1579900</v>
      </c>
      <c r="O94" s="17"/>
      <c r="P94" s="18"/>
      <c r="Q94" s="12">
        <f t="shared" si="2"/>
        <v>1579900</v>
      </c>
      <c r="R94" s="18" t="s">
        <v>7</v>
      </c>
      <c r="S94" s="22" t="e">
        <f t="shared" si="3"/>
        <v>#DIV/0!</v>
      </c>
    </row>
    <row r="95" spans="2:19" ht="12.75" hidden="1" customHeight="1" thickBot="1" x14ac:dyDescent="0.3">
      <c r="B95" s="16" t="s">
        <v>33</v>
      </c>
      <c r="C95" s="17"/>
      <c r="D95" s="17"/>
      <c r="E95" s="17"/>
      <c r="F95" s="17">
        <v>48472</v>
      </c>
      <c r="G95" s="17"/>
      <c r="H95" s="17"/>
      <c r="I95" s="17"/>
      <c r="J95" s="17"/>
      <c r="K95" s="17"/>
      <c r="L95" s="17">
        <v>0</v>
      </c>
      <c r="M95" s="17"/>
      <c r="N95" s="17">
        <v>48472</v>
      </c>
      <c r="O95" s="17"/>
      <c r="P95" s="18"/>
      <c r="Q95" s="12">
        <f t="shared" si="2"/>
        <v>48472</v>
      </c>
      <c r="R95" s="18" t="s">
        <v>7</v>
      </c>
      <c r="S95" s="22" t="e">
        <f t="shared" si="3"/>
        <v>#DIV/0!</v>
      </c>
    </row>
    <row r="96" spans="2:19" ht="12.75" hidden="1" customHeight="1" thickBot="1" x14ac:dyDescent="0.3">
      <c r="B96" s="16" t="s">
        <v>33</v>
      </c>
      <c r="C96" s="17"/>
      <c r="D96" s="17"/>
      <c r="E96" s="17"/>
      <c r="F96" s="17">
        <v>33668.300000000003</v>
      </c>
      <c r="G96" s="17"/>
      <c r="H96" s="17"/>
      <c r="I96" s="17"/>
      <c r="J96" s="17"/>
      <c r="K96" s="17"/>
      <c r="L96" s="17">
        <v>0</v>
      </c>
      <c r="M96" s="17"/>
      <c r="N96" s="17">
        <v>33668.300000000003</v>
      </c>
      <c r="O96" s="17"/>
      <c r="P96" s="18"/>
      <c r="Q96" s="12">
        <f t="shared" si="2"/>
        <v>33668.300000000003</v>
      </c>
      <c r="R96" s="18" t="s">
        <v>7</v>
      </c>
      <c r="S96" s="22" t="e">
        <f t="shared" si="3"/>
        <v>#DIV/0!</v>
      </c>
    </row>
    <row r="97" spans="2:19" ht="12.75" hidden="1" customHeight="1" thickBot="1" x14ac:dyDescent="0.3">
      <c r="B97" s="16" t="s">
        <v>33</v>
      </c>
      <c r="C97" s="17"/>
      <c r="D97" s="17"/>
      <c r="E97" s="17"/>
      <c r="F97" s="17">
        <v>514307.13</v>
      </c>
      <c r="G97" s="17"/>
      <c r="H97" s="17"/>
      <c r="I97" s="17"/>
      <c r="J97" s="17"/>
      <c r="K97" s="17"/>
      <c r="L97" s="17">
        <v>0</v>
      </c>
      <c r="M97" s="17"/>
      <c r="N97" s="17">
        <v>514307.13</v>
      </c>
      <c r="O97" s="17"/>
      <c r="P97" s="18"/>
      <c r="Q97" s="12">
        <f t="shared" si="2"/>
        <v>514307.13</v>
      </c>
      <c r="R97" s="18" t="s">
        <v>7</v>
      </c>
      <c r="S97" s="22" t="e">
        <f t="shared" si="3"/>
        <v>#DIV/0!</v>
      </c>
    </row>
    <row r="98" spans="2:19" ht="12.75" hidden="1" customHeight="1" thickBot="1" x14ac:dyDescent="0.3">
      <c r="B98" s="16" t="s">
        <v>33</v>
      </c>
      <c r="C98" s="17"/>
      <c r="D98" s="17"/>
      <c r="E98" s="17"/>
      <c r="F98" s="17">
        <v>81297</v>
      </c>
      <c r="G98" s="17"/>
      <c r="H98" s="17"/>
      <c r="I98" s="17"/>
      <c r="J98" s="17"/>
      <c r="K98" s="17"/>
      <c r="L98" s="17">
        <v>0</v>
      </c>
      <c r="M98" s="17"/>
      <c r="N98" s="17">
        <v>81297</v>
      </c>
      <c r="O98" s="17"/>
      <c r="P98" s="18"/>
      <c r="Q98" s="12">
        <f t="shared" si="2"/>
        <v>81297</v>
      </c>
      <c r="R98" s="18" t="s">
        <v>7</v>
      </c>
      <c r="S98" s="22" t="e">
        <f t="shared" si="3"/>
        <v>#DIV/0!</v>
      </c>
    </row>
    <row r="99" spans="2:19" ht="12.75" hidden="1" customHeight="1" thickBot="1" x14ac:dyDescent="0.3">
      <c r="B99" s="16" t="s">
        <v>33</v>
      </c>
      <c r="C99" s="17"/>
      <c r="D99" s="17"/>
      <c r="E99" s="17"/>
      <c r="F99" s="17">
        <v>91785.15</v>
      </c>
      <c r="G99" s="17"/>
      <c r="H99" s="17"/>
      <c r="I99" s="17"/>
      <c r="J99" s="17"/>
      <c r="K99" s="17"/>
      <c r="L99" s="17">
        <v>0</v>
      </c>
      <c r="M99" s="17"/>
      <c r="N99" s="17">
        <v>91785.15</v>
      </c>
      <c r="O99" s="17"/>
      <c r="P99" s="18"/>
      <c r="Q99" s="12">
        <f t="shared" si="2"/>
        <v>91785.15</v>
      </c>
      <c r="R99" s="18" t="s">
        <v>7</v>
      </c>
      <c r="S99" s="22" t="e">
        <f t="shared" si="3"/>
        <v>#DIV/0!</v>
      </c>
    </row>
    <row r="100" spans="2:19" ht="12.75" hidden="1" customHeight="1" thickBot="1" x14ac:dyDescent="0.3">
      <c r="B100" s="16" t="s">
        <v>33</v>
      </c>
      <c r="C100" s="17"/>
      <c r="D100" s="17"/>
      <c r="E100" s="17"/>
      <c r="F100" s="17">
        <v>13500</v>
      </c>
      <c r="G100" s="17"/>
      <c r="H100" s="17"/>
      <c r="I100" s="17"/>
      <c r="J100" s="17"/>
      <c r="K100" s="17"/>
      <c r="L100" s="17">
        <v>0</v>
      </c>
      <c r="M100" s="17"/>
      <c r="N100" s="17">
        <v>13500</v>
      </c>
      <c r="O100" s="17"/>
      <c r="P100" s="18"/>
      <c r="Q100" s="12">
        <f t="shared" si="2"/>
        <v>13500</v>
      </c>
      <c r="R100" s="18" t="s">
        <v>7</v>
      </c>
      <c r="S100" s="22" t="e">
        <f t="shared" si="3"/>
        <v>#DIV/0!</v>
      </c>
    </row>
    <row r="101" spans="2:19" ht="12.75" hidden="1" customHeight="1" thickBot="1" x14ac:dyDescent="0.3">
      <c r="B101" s="16" t="s">
        <v>33</v>
      </c>
      <c r="C101" s="17"/>
      <c r="D101" s="17"/>
      <c r="E101" s="17"/>
      <c r="F101" s="17">
        <v>67214.789999999994</v>
      </c>
      <c r="G101" s="17"/>
      <c r="H101" s="17"/>
      <c r="I101" s="17"/>
      <c r="J101" s="17"/>
      <c r="K101" s="17"/>
      <c r="L101" s="17">
        <v>0</v>
      </c>
      <c r="M101" s="17"/>
      <c r="N101" s="17">
        <v>67214.789999999994</v>
      </c>
      <c r="O101" s="17"/>
      <c r="P101" s="18"/>
      <c r="Q101" s="12">
        <f t="shared" si="2"/>
        <v>67214.789999999994</v>
      </c>
      <c r="R101" s="18" t="s">
        <v>7</v>
      </c>
      <c r="S101" s="22" t="e">
        <f t="shared" si="3"/>
        <v>#DIV/0!</v>
      </c>
    </row>
    <row r="102" spans="2:19" ht="12.75" hidden="1" customHeight="1" thickBot="1" x14ac:dyDescent="0.3">
      <c r="B102" s="16" t="s">
        <v>34</v>
      </c>
      <c r="C102" s="17"/>
      <c r="D102" s="17"/>
      <c r="E102" s="17"/>
      <c r="F102" s="17">
        <v>877734.63</v>
      </c>
      <c r="G102" s="17"/>
      <c r="H102" s="17"/>
      <c r="I102" s="17"/>
      <c r="J102" s="17"/>
      <c r="K102" s="17"/>
      <c r="L102" s="17">
        <v>0</v>
      </c>
      <c r="M102" s="17"/>
      <c r="N102" s="17">
        <v>877734.63</v>
      </c>
      <c r="O102" s="17"/>
      <c r="P102" s="18"/>
      <c r="Q102" s="12">
        <f t="shared" si="2"/>
        <v>877734.63</v>
      </c>
      <c r="R102" s="18" t="s">
        <v>7</v>
      </c>
      <c r="S102" s="22" t="e">
        <f t="shared" si="3"/>
        <v>#DIV/0!</v>
      </c>
    </row>
    <row r="103" spans="2:19" ht="12.75" hidden="1" customHeight="1" thickBot="1" x14ac:dyDescent="0.3">
      <c r="B103" s="16" t="s">
        <v>34</v>
      </c>
      <c r="C103" s="17"/>
      <c r="D103" s="17"/>
      <c r="E103" s="17"/>
      <c r="F103" s="17">
        <v>13502.76</v>
      </c>
      <c r="G103" s="17"/>
      <c r="H103" s="17"/>
      <c r="I103" s="17"/>
      <c r="J103" s="17"/>
      <c r="K103" s="17"/>
      <c r="L103" s="17">
        <v>0</v>
      </c>
      <c r="M103" s="17"/>
      <c r="N103" s="17">
        <v>13502.76</v>
      </c>
      <c r="O103" s="17"/>
      <c r="P103" s="18"/>
      <c r="Q103" s="12">
        <f t="shared" si="2"/>
        <v>13502.76</v>
      </c>
      <c r="R103" s="18" t="s">
        <v>7</v>
      </c>
      <c r="S103" s="22" t="e">
        <f t="shared" si="3"/>
        <v>#DIV/0!</v>
      </c>
    </row>
    <row r="104" spans="2:19" ht="12.75" hidden="1" customHeight="1" thickBot="1" x14ac:dyDescent="0.3">
      <c r="B104" s="16" t="s">
        <v>34</v>
      </c>
      <c r="C104" s="17"/>
      <c r="D104" s="17"/>
      <c r="E104" s="17"/>
      <c r="F104" s="17">
        <v>45629.56</v>
      </c>
      <c r="G104" s="17"/>
      <c r="H104" s="17"/>
      <c r="I104" s="17"/>
      <c r="J104" s="17"/>
      <c r="K104" s="17"/>
      <c r="L104" s="17">
        <v>0</v>
      </c>
      <c r="M104" s="17"/>
      <c r="N104" s="17">
        <v>45136</v>
      </c>
      <c r="O104" s="17"/>
      <c r="P104" s="18"/>
      <c r="Q104" s="12">
        <f t="shared" si="2"/>
        <v>45136</v>
      </c>
      <c r="R104" s="18" t="s">
        <v>7</v>
      </c>
      <c r="S104" s="22" t="e">
        <f t="shared" si="3"/>
        <v>#DIV/0!</v>
      </c>
    </row>
    <row r="105" spans="2:19" ht="12.75" hidden="1" customHeight="1" thickBot="1" x14ac:dyDescent="0.3">
      <c r="B105" s="16" t="s">
        <v>35</v>
      </c>
      <c r="C105" s="17"/>
      <c r="D105" s="17"/>
      <c r="E105" s="17"/>
      <c r="F105" s="17">
        <v>3600</v>
      </c>
      <c r="G105" s="17"/>
      <c r="H105" s="17"/>
      <c r="I105" s="17"/>
      <c r="J105" s="17"/>
      <c r="K105" s="17"/>
      <c r="L105" s="17">
        <v>0</v>
      </c>
      <c r="M105" s="17"/>
      <c r="N105" s="17">
        <v>3600</v>
      </c>
      <c r="O105" s="17"/>
      <c r="P105" s="18"/>
      <c r="Q105" s="12">
        <f t="shared" si="2"/>
        <v>3600</v>
      </c>
      <c r="R105" s="18" t="s">
        <v>7</v>
      </c>
      <c r="S105" s="22" t="e">
        <f t="shared" si="3"/>
        <v>#DIV/0!</v>
      </c>
    </row>
    <row r="106" spans="2:19" ht="12.75" hidden="1" customHeight="1" thickBot="1" x14ac:dyDescent="0.3">
      <c r="B106" s="16" t="s">
        <v>36</v>
      </c>
      <c r="C106" s="17"/>
      <c r="D106" s="17"/>
      <c r="E106" s="17"/>
      <c r="F106" s="17">
        <v>54008</v>
      </c>
      <c r="G106" s="17"/>
      <c r="H106" s="17"/>
      <c r="I106" s="17"/>
      <c r="J106" s="17"/>
      <c r="K106" s="17"/>
      <c r="L106" s="17">
        <v>0</v>
      </c>
      <c r="M106" s="17"/>
      <c r="N106" s="17">
        <v>54008</v>
      </c>
      <c r="O106" s="17"/>
      <c r="P106" s="18"/>
      <c r="Q106" s="12">
        <f t="shared" si="2"/>
        <v>54008</v>
      </c>
      <c r="R106" s="18" t="s">
        <v>7</v>
      </c>
      <c r="S106" s="22" t="e">
        <f t="shared" si="3"/>
        <v>#DIV/0!</v>
      </c>
    </row>
    <row r="107" spans="2:19" ht="12.75" hidden="1" customHeight="1" thickBot="1" x14ac:dyDescent="0.3">
      <c r="B107" s="16" t="s">
        <v>28</v>
      </c>
      <c r="C107" s="17"/>
      <c r="D107" s="17"/>
      <c r="E107" s="17"/>
      <c r="F107" s="17">
        <v>13710100</v>
      </c>
      <c r="G107" s="17"/>
      <c r="H107" s="17"/>
      <c r="I107" s="17"/>
      <c r="J107" s="17"/>
      <c r="K107" s="17"/>
      <c r="L107" s="17">
        <v>0</v>
      </c>
      <c r="M107" s="17"/>
      <c r="N107" s="17">
        <v>13460257.279999999</v>
      </c>
      <c r="O107" s="17"/>
      <c r="P107" s="18"/>
      <c r="Q107" s="12">
        <f t="shared" si="2"/>
        <v>13460257.279999999</v>
      </c>
      <c r="R107" s="18" t="s">
        <v>7</v>
      </c>
      <c r="S107" s="22" t="e">
        <f t="shared" si="3"/>
        <v>#DIV/0!</v>
      </c>
    </row>
    <row r="108" spans="2:19" ht="12.75" hidden="1" customHeight="1" thickBot="1" x14ac:dyDescent="0.3">
      <c r="B108" s="16" t="s">
        <v>29</v>
      </c>
      <c r="C108" s="17"/>
      <c r="D108" s="17"/>
      <c r="E108" s="17"/>
      <c r="F108" s="17">
        <v>4140415</v>
      </c>
      <c r="G108" s="17"/>
      <c r="H108" s="17"/>
      <c r="I108" s="17"/>
      <c r="J108" s="17"/>
      <c r="K108" s="17"/>
      <c r="L108" s="17">
        <v>0</v>
      </c>
      <c r="M108" s="17"/>
      <c r="N108" s="17">
        <v>4064725.68</v>
      </c>
      <c r="O108" s="17"/>
      <c r="P108" s="18"/>
      <c r="Q108" s="12">
        <f t="shared" si="2"/>
        <v>4064725.68</v>
      </c>
      <c r="R108" s="18" t="s">
        <v>7</v>
      </c>
      <c r="S108" s="22" t="e">
        <f t="shared" si="3"/>
        <v>#DIV/0!</v>
      </c>
    </row>
    <row r="109" spans="2:19" ht="12.75" hidden="1" customHeight="1" thickBot="1" x14ac:dyDescent="0.3">
      <c r="B109" s="16" t="s">
        <v>37</v>
      </c>
      <c r="C109" s="17"/>
      <c r="D109" s="17"/>
      <c r="E109" s="17"/>
      <c r="F109" s="17">
        <v>1181385</v>
      </c>
      <c r="G109" s="17"/>
      <c r="H109" s="17"/>
      <c r="I109" s="17"/>
      <c r="J109" s="17"/>
      <c r="K109" s="17"/>
      <c r="L109" s="17">
        <v>0</v>
      </c>
      <c r="M109" s="17"/>
      <c r="N109" s="17">
        <v>1181385</v>
      </c>
      <c r="O109" s="17"/>
      <c r="P109" s="18"/>
      <c r="Q109" s="12">
        <f t="shared" si="2"/>
        <v>1181385</v>
      </c>
      <c r="R109" s="18" t="s">
        <v>7</v>
      </c>
      <c r="S109" s="22" t="e">
        <f t="shared" si="3"/>
        <v>#DIV/0!</v>
      </c>
    </row>
    <row r="110" spans="2:19" ht="15" hidden="1" customHeight="1" thickBot="1" x14ac:dyDescent="0.3">
      <c r="B110" s="14" t="s">
        <v>18</v>
      </c>
      <c r="C110" s="15">
        <v>1550000</v>
      </c>
      <c r="D110" s="15"/>
      <c r="E110" s="15"/>
      <c r="F110" s="15">
        <v>1550000</v>
      </c>
      <c r="G110" s="15"/>
      <c r="H110" s="15">
        <v>0</v>
      </c>
      <c r="I110" s="15"/>
      <c r="J110" s="15">
        <v>0</v>
      </c>
      <c r="K110" s="15"/>
      <c r="L110" s="15">
        <v>1705056.21</v>
      </c>
      <c r="M110" s="15"/>
      <c r="N110" s="15">
        <v>1463065.39</v>
      </c>
      <c r="O110" s="15"/>
      <c r="P110" s="12">
        <v>20888</v>
      </c>
      <c r="Q110" s="12">
        <f t="shared" si="2"/>
        <v>1483953.39</v>
      </c>
      <c r="R110" s="12">
        <v>262878.82</v>
      </c>
      <c r="S110" s="22">
        <f t="shared" si="3"/>
        <v>87.032520177150047</v>
      </c>
    </row>
    <row r="111" spans="2:19" ht="12.75" hidden="1" customHeight="1" thickBot="1" x14ac:dyDescent="0.3">
      <c r="B111" s="16" t="s">
        <v>5</v>
      </c>
      <c r="C111" s="17">
        <v>210000</v>
      </c>
      <c r="D111" s="17"/>
      <c r="E111" s="17"/>
      <c r="F111" s="17"/>
      <c r="G111" s="17"/>
      <c r="H111" s="17"/>
      <c r="I111" s="17"/>
      <c r="J111" s="17"/>
      <c r="K111" s="17"/>
      <c r="L111" s="17">
        <v>188420</v>
      </c>
      <c r="M111" s="17"/>
      <c r="N111" s="17"/>
      <c r="O111" s="17"/>
      <c r="P111" s="18"/>
      <c r="Q111" s="12">
        <f t="shared" si="2"/>
        <v>0</v>
      </c>
      <c r="R111" s="18" t="s">
        <v>7</v>
      </c>
      <c r="S111" s="22">
        <f t="shared" si="3"/>
        <v>0</v>
      </c>
    </row>
    <row r="112" spans="2:19" ht="12.75" hidden="1" customHeight="1" thickBot="1" x14ac:dyDescent="0.3">
      <c r="B112" s="16" t="s">
        <v>38</v>
      </c>
      <c r="C112" s="17">
        <v>26764.799999999999</v>
      </c>
      <c r="D112" s="17"/>
      <c r="E112" s="17"/>
      <c r="F112" s="17"/>
      <c r="G112" s="17"/>
      <c r="H112" s="17"/>
      <c r="I112" s="17"/>
      <c r="J112" s="17"/>
      <c r="K112" s="17"/>
      <c r="L112" s="17">
        <v>26764.799999999999</v>
      </c>
      <c r="M112" s="17"/>
      <c r="N112" s="17"/>
      <c r="O112" s="17"/>
      <c r="P112" s="18"/>
      <c r="Q112" s="12">
        <f t="shared" si="2"/>
        <v>0</v>
      </c>
      <c r="R112" s="18" t="s">
        <v>7</v>
      </c>
      <c r="S112" s="22">
        <f t="shared" si="3"/>
        <v>0</v>
      </c>
    </row>
    <row r="113" spans="2:19" ht="12.75" hidden="1" customHeight="1" thickBot="1" x14ac:dyDescent="0.3">
      <c r="B113" s="16" t="s">
        <v>39</v>
      </c>
      <c r="C113" s="17">
        <v>1313235.2</v>
      </c>
      <c r="D113" s="17"/>
      <c r="E113" s="17"/>
      <c r="F113" s="17"/>
      <c r="G113" s="17"/>
      <c r="H113" s="17"/>
      <c r="I113" s="17"/>
      <c r="J113" s="17"/>
      <c r="K113" s="17"/>
      <c r="L113" s="17">
        <v>1194136.76</v>
      </c>
      <c r="M113" s="17"/>
      <c r="N113" s="17"/>
      <c r="O113" s="17"/>
      <c r="P113" s="18"/>
      <c r="Q113" s="12">
        <f t="shared" si="2"/>
        <v>0</v>
      </c>
      <c r="R113" s="18" t="s">
        <v>7</v>
      </c>
      <c r="S113" s="22">
        <f t="shared" si="3"/>
        <v>0</v>
      </c>
    </row>
    <row r="114" spans="2:19" ht="12.75" hidden="1" customHeight="1" thickBot="1" x14ac:dyDescent="0.3">
      <c r="B114" s="16" t="s">
        <v>23</v>
      </c>
      <c r="C114" s="17"/>
      <c r="D114" s="17"/>
      <c r="E114" s="17"/>
      <c r="F114" s="17"/>
      <c r="G114" s="17"/>
      <c r="H114" s="17"/>
      <c r="I114" s="17"/>
      <c r="J114" s="17"/>
      <c r="K114" s="17"/>
      <c r="L114" s="17">
        <v>-603</v>
      </c>
      <c r="M114" s="17"/>
      <c r="N114" s="17"/>
      <c r="O114" s="17"/>
      <c r="P114" s="18"/>
      <c r="Q114" s="12">
        <f t="shared" si="2"/>
        <v>0</v>
      </c>
      <c r="R114" s="18" t="s">
        <v>7</v>
      </c>
      <c r="S114" s="22">
        <f t="shared" si="3"/>
        <v>0</v>
      </c>
    </row>
    <row r="115" spans="2:19" ht="12.75" hidden="1" customHeight="1" thickBot="1" x14ac:dyDescent="0.3">
      <c r="B115" s="16" t="s">
        <v>24</v>
      </c>
      <c r="C115" s="17"/>
      <c r="D115" s="17"/>
      <c r="E115" s="17"/>
      <c r="F115" s="17"/>
      <c r="G115" s="17"/>
      <c r="H115" s="17"/>
      <c r="I115" s="17"/>
      <c r="J115" s="17"/>
      <c r="K115" s="17"/>
      <c r="L115" s="17">
        <v>296337.65000000002</v>
      </c>
      <c r="M115" s="17"/>
      <c r="N115" s="17"/>
      <c r="O115" s="17"/>
      <c r="P115" s="18"/>
      <c r="Q115" s="12">
        <f t="shared" si="2"/>
        <v>0</v>
      </c>
      <c r="R115" s="18" t="s">
        <v>7</v>
      </c>
      <c r="S115" s="22">
        <f t="shared" si="3"/>
        <v>0</v>
      </c>
    </row>
    <row r="116" spans="2:19" ht="12.75" hidden="1" customHeight="1" thickBot="1" x14ac:dyDescent="0.3">
      <c r="B116" s="16" t="s">
        <v>30</v>
      </c>
      <c r="C116" s="17"/>
      <c r="D116" s="17"/>
      <c r="E116" s="17"/>
      <c r="F116" s="17">
        <v>65000</v>
      </c>
      <c r="G116" s="17"/>
      <c r="H116" s="17"/>
      <c r="I116" s="17"/>
      <c r="J116" s="17"/>
      <c r="K116" s="17"/>
      <c r="L116" s="17">
        <v>0</v>
      </c>
      <c r="M116" s="17"/>
      <c r="N116" s="17">
        <v>62140.12</v>
      </c>
      <c r="O116" s="17"/>
      <c r="P116" s="18">
        <v>385</v>
      </c>
      <c r="Q116" s="12">
        <f t="shared" si="2"/>
        <v>62525.120000000003</v>
      </c>
      <c r="R116" s="18" t="s">
        <v>7</v>
      </c>
      <c r="S116" s="22" t="e">
        <f t="shared" si="3"/>
        <v>#DIV/0!</v>
      </c>
    </row>
    <row r="117" spans="2:19" ht="12.75" hidden="1" customHeight="1" thickBot="1" x14ac:dyDescent="0.3">
      <c r="B117" s="16" t="s">
        <v>30</v>
      </c>
      <c r="C117" s="17"/>
      <c r="D117" s="17"/>
      <c r="E117" s="17"/>
      <c r="F117" s="17">
        <v>1000</v>
      </c>
      <c r="G117" s="17"/>
      <c r="H117" s="17"/>
      <c r="I117" s="17"/>
      <c r="J117" s="17"/>
      <c r="K117" s="17"/>
      <c r="L117" s="17">
        <v>0</v>
      </c>
      <c r="M117" s="17"/>
      <c r="N117" s="17"/>
      <c r="O117" s="17"/>
      <c r="P117" s="18"/>
      <c r="Q117" s="12">
        <f t="shared" si="2"/>
        <v>0</v>
      </c>
      <c r="R117" s="18" t="s">
        <v>7</v>
      </c>
      <c r="S117" s="22" t="e">
        <f t="shared" si="3"/>
        <v>#DIV/0!</v>
      </c>
    </row>
    <row r="118" spans="2:19" ht="12.75" hidden="1" customHeight="1" thickBot="1" x14ac:dyDescent="0.3">
      <c r="B118" s="16" t="s">
        <v>31</v>
      </c>
      <c r="C118" s="17"/>
      <c r="D118" s="17"/>
      <c r="E118" s="17"/>
      <c r="F118" s="17">
        <v>20000</v>
      </c>
      <c r="G118" s="17"/>
      <c r="H118" s="17"/>
      <c r="I118" s="17"/>
      <c r="J118" s="17"/>
      <c r="K118" s="17"/>
      <c r="L118" s="17">
        <v>0</v>
      </c>
      <c r="M118" s="17"/>
      <c r="N118" s="17"/>
      <c r="O118" s="17"/>
      <c r="P118" s="18"/>
      <c r="Q118" s="12">
        <f t="shared" si="2"/>
        <v>0</v>
      </c>
      <c r="R118" s="18" t="s">
        <v>7</v>
      </c>
      <c r="S118" s="22" t="e">
        <f t="shared" si="3"/>
        <v>#DIV/0!</v>
      </c>
    </row>
    <row r="119" spans="2:19" ht="12.75" hidden="1" customHeight="1" thickBot="1" x14ac:dyDescent="0.3">
      <c r="B119" s="16" t="s">
        <v>40</v>
      </c>
      <c r="C119" s="17"/>
      <c r="D119" s="17"/>
      <c r="E119" s="17"/>
      <c r="F119" s="17">
        <v>20000</v>
      </c>
      <c r="G119" s="17"/>
      <c r="H119" s="17"/>
      <c r="I119" s="17"/>
      <c r="J119" s="17"/>
      <c r="K119" s="17"/>
      <c r="L119" s="17">
        <v>0</v>
      </c>
      <c r="M119" s="17"/>
      <c r="N119" s="17"/>
      <c r="O119" s="17"/>
      <c r="P119" s="18"/>
      <c r="Q119" s="12">
        <f t="shared" si="2"/>
        <v>0</v>
      </c>
      <c r="R119" s="18" t="s">
        <v>7</v>
      </c>
      <c r="S119" s="22" t="e">
        <f t="shared" si="3"/>
        <v>#DIV/0!</v>
      </c>
    </row>
    <row r="120" spans="2:19" ht="12.75" hidden="1" customHeight="1" thickBot="1" x14ac:dyDescent="0.3">
      <c r="B120" s="16" t="s">
        <v>32</v>
      </c>
      <c r="C120" s="17"/>
      <c r="D120" s="17"/>
      <c r="E120" s="17"/>
      <c r="F120" s="17">
        <v>19600</v>
      </c>
      <c r="G120" s="17"/>
      <c r="H120" s="17"/>
      <c r="I120" s="17"/>
      <c r="J120" s="17"/>
      <c r="K120" s="17"/>
      <c r="L120" s="17">
        <v>0</v>
      </c>
      <c r="M120" s="17"/>
      <c r="N120" s="17">
        <v>18650.09</v>
      </c>
      <c r="O120" s="17"/>
      <c r="P120" s="18"/>
      <c r="Q120" s="12">
        <f t="shared" si="2"/>
        <v>18650.09</v>
      </c>
      <c r="R120" s="18" t="s">
        <v>7</v>
      </c>
      <c r="S120" s="22" t="e">
        <f t="shared" si="3"/>
        <v>#DIV/0!</v>
      </c>
    </row>
    <row r="121" spans="2:19" ht="12.75" hidden="1" customHeight="1" thickBot="1" x14ac:dyDescent="0.3">
      <c r="B121" s="16" t="s">
        <v>33</v>
      </c>
      <c r="C121" s="17"/>
      <c r="D121" s="17"/>
      <c r="E121" s="17"/>
      <c r="F121" s="17">
        <v>11100</v>
      </c>
      <c r="G121" s="17"/>
      <c r="H121" s="17"/>
      <c r="I121" s="17"/>
      <c r="J121" s="17"/>
      <c r="K121" s="17"/>
      <c r="L121" s="17">
        <v>0</v>
      </c>
      <c r="M121" s="17"/>
      <c r="N121" s="17"/>
      <c r="O121" s="17"/>
      <c r="P121" s="18"/>
      <c r="Q121" s="12">
        <f t="shared" si="2"/>
        <v>0</v>
      </c>
      <c r="R121" s="18" t="s">
        <v>7</v>
      </c>
      <c r="S121" s="22" t="e">
        <f t="shared" si="3"/>
        <v>#DIV/0!</v>
      </c>
    </row>
    <row r="122" spans="2:19" ht="12.75" hidden="1" customHeight="1" thickBot="1" x14ac:dyDescent="0.3">
      <c r="B122" s="16" t="s">
        <v>33</v>
      </c>
      <c r="C122" s="17"/>
      <c r="D122" s="17"/>
      <c r="E122" s="17"/>
      <c r="F122" s="17">
        <v>100</v>
      </c>
      <c r="G122" s="17"/>
      <c r="H122" s="17"/>
      <c r="I122" s="17"/>
      <c r="J122" s="17"/>
      <c r="K122" s="17"/>
      <c r="L122" s="17">
        <v>0</v>
      </c>
      <c r="M122" s="17"/>
      <c r="N122" s="17"/>
      <c r="O122" s="17"/>
      <c r="P122" s="18"/>
      <c r="Q122" s="12">
        <f t="shared" si="2"/>
        <v>0</v>
      </c>
      <c r="R122" s="18" t="s">
        <v>7</v>
      </c>
      <c r="S122" s="22" t="e">
        <f t="shared" si="3"/>
        <v>#DIV/0!</v>
      </c>
    </row>
    <row r="123" spans="2:19" ht="12.75" hidden="1" customHeight="1" thickBot="1" x14ac:dyDescent="0.3">
      <c r="B123" s="16" t="s">
        <v>33</v>
      </c>
      <c r="C123" s="17"/>
      <c r="D123" s="17"/>
      <c r="E123" s="17"/>
      <c r="F123" s="17">
        <v>100</v>
      </c>
      <c r="G123" s="17"/>
      <c r="H123" s="17"/>
      <c r="I123" s="17"/>
      <c r="J123" s="17"/>
      <c r="K123" s="17"/>
      <c r="L123" s="17">
        <v>0</v>
      </c>
      <c r="M123" s="17"/>
      <c r="N123" s="17"/>
      <c r="O123" s="17"/>
      <c r="P123" s="18"/>
      <c r="Q123" s="12">
        <f t="shared" si="2"/>
        <v>0</v>
      </c>
      <c r="R123" s="18" t="s">
        <v>7</v>
      </c>
      <c r="S123" s="22" t="e">
        <f t="shared" si="3"/>
        <v>#DIV/0!</v>
      </c>
    </row>
    <row r="124" spans="2:19" ht="12.75" hidden="1" customHeight="1" thickBot="1" x14ac:dyDescent="0.3">
      <c r="B124" s="16" t="s">
        <v>33</v>
      </c>
      <c r="C124" s="17"/>
      <c r="D124" s="17"/>
      <c r="E124" s="17"/>
      <c r="F124" s="17">
        <v>49840</v>
      </c>
      <c r="G124" s="17"/>
      <c r="H124" s="17"/>
      <c r="I124" s="17"/>
      <c r="J124" s="17"/>
      <c r="K124" s="17"/>
      <c r="L124" s="17">
        <v>0</v>
      </c>
      <c r="M124" s="17"/>
      <c r="N124" s="17">
        <v>64926</v>
      </c>
      <c r="O124" s="17"/>
      <c r="P124" s="18">
        <v>17543</v>
      </c>
      <c r="Q124" s="12">
        <f t="shared" si="2"/>
        <v>82469</v>
      </c>
      <c r="R124" s="18" t="s">
        <v>7</v>
      </c>
      <c r="S124" s="22" t="e">
        <f t="shared" si="3"/>
        <v>#DIV/0!</v>
      </c>
    </row>
    <row r="125" spans="2:19" ht="12.75" hidden="1" customHeight="1" thickBot="1" x14ac:dyDescent="0.3">
      <c r="B125" s="16" t="s">
        <v>33</v>
      </c>
      <c r="C125" s="17"/>
      <c r="D125" s="17"/>
      <c r="E125" s="17"/>
      <c r="F125" s="17">
        <v>257443</v>
      </c>
      <c r="G125" s="17"/>
      <c r="H125" s="17"/>
      <c r="I125" s="17"/>
      <c r="J125" s="17"/>
      <c r="K125" s="17"/>
      <c r="L125" s="17">
        <v>0</v>
      </c>
      <c r="M125" s="17"/>
      <c r="N125" s="17">
        <v>257443</v>
      </c>
      <c r="O125" s="17"/>
      <c r="P125" s="18"/>
      <c r="Q125" s="12">
        <f t="shared" si="2"/>
        <v>257443</v>
      </c>
      <c r="R125" s="18" t="s">
        <v>7</v>
      </c>
      <c r="S125" s="22" t="e">
        <f t="shared" si="3"/>
        <v>#DIV/0!</v>
      </c>
    </row>
    <row r="126" spans="2:19" ht="12.75" hidden="1" customHeight="1" thickBot="1" x14ac:dyDescent="0.3">
      <c r="B126" s="16" t="s">
        <v>33</v>
      </c>
      <c r="C126" s="17"/>
      <c r="D126" s="17"/>
      <c r="E126" s="17"/>
      <c r="F126" s="17">
        <v>10000</v>
      </c>
      <c r="G126" s="17"/>
      <c r="H126" s="17"/>
      <c r="I126" s="17"/>
      <c r="J126" s="17"/>
      <c r="K126" s="17"/>
      <c r="L126" s="17">
        <v>0</v>
      </c>
      <c r="M126" s="17"/>
      <c r="N126" s="17">
        <v>9800</v>
      </c>
      <c r="O126" s="17"/>
      <c r="P126" s="18"/>
      <c r="Q126" s="12">
        <f t="shared" si="2"/>
        <v>9800</v>
      </c>
      <c r="R126" s="18" t="s">
        <v>7</v>
      </c>
      <c r="S126" s="22" t="e">
        <f t="shared" si="3"/>
        <v>#DIV/0!</v>
      </c>
    </row>
    <row r="127" spans="2:19" ht="12.75" hidden="1" customHeight="1" thickBot="1" x14ac:dyDescent="0.3">
      <c r="B127" s="16" t="s">
        <v>33</v>
      </c>
      <c r="C127" s="17"/>
      <c r="D127" s="17"/>
      <c r="E127" s="17"/>
      <c r="F127" s="17">
        <v>158900</v>
      </c>
      <c r="G127" s="17"/>
      <c r="H127" s="17"/>
      <c r="I127" s="17"/>
      <c r="J127" s="17"/>
      <c r="K127" s="17"/>
      <c r="L127" s="17">
        <v>0</v>
      </c>
      <c r="M127" s="17"/>
      <c r="N127" s="17">
        <v>155490.79999999999</v>
      </c>
      <c r="O127" s="17"/>
      <c r="P127" s="18"/>
      <c r="Q127" s="12">
        <f t="shared" si="2"/>
        <v>155490.79999999999</v>
      </c>
      <c r="R127" s="18" t="s">
        <v>7</v>
      </c>
      <c r="S127" s="22" t="e">
        <f t="shared" si="3"/>
        <v>#DIV/0!</v>
      </c>
    </row>
    <row r="128" spans="2:19" ht="12.75" hidden="1" customHeight="1" thickBot="1" x14ac:dyDescent="0.3">
      <c r="B128" s="16" t="s">
        <v>33</v>
      </c>
      <c r="C128" s="17"/>
      <c r="D128" s="17"/>
      <c r="E128" s="17"/>
      <c r="F128" s="17">
        <v>692117</v>
      </c>
      <c r="G128" s="17"/>
      <c r="H128" s="17"/>
      <c r="I128" s="17"/>
      <c r="J128" s="17"/>
      <c r="K128" s="17"/>
      <c r="L128" s="17">
        <v>0</v>
      </c>
      <c r="M128" s="17"/>
      <c r="N128" s="17">
        <v>664431.69999999995</v>
      </c>
      <c r="O128" s="17"/>
      <c r="P128" s="18"/>
      <c r="Q128" s="12">
        <f t="shared" si="2"/>
        <v>664431.69999999995</v>
      </c>
      <c r="R128" s="18" t="s">
        <v>7</v>
      </c>
      <c r="S128" s="22" t="e">
        <f t="shared" si="3"/>
        <v>#DIV/0!</v>
      </c>
    </row>
    <row r="129" spans="2:19" ht="12.75" hidden="1" customHeight="1" thickBot="1" x14ac:dyDescent="0.3">
      <c r="B129" s="16" t="s">
        <v>33</v>
      </c>
      <c r="C129" s="17"/>
      <c r="D129" s="17"/>
      <c r="E129" s="17"/>
      <c r="F129" s="17">
        <v>9000</v>
      </c>
      <c r="G129" s="17"/>
      <c r="H129" s="17"/>
      <c r="I129" s="17"/>
      <c r="J129" s="17"/>
      <c r="K129" s="17"/>
      <c r="L129" s="17">
        <v>0</v>
      </c>
      <c r="M129" s="17"/>
      <c r="N129" s="17">
        <v>7990.19</v>
      </c>
      <c r="O129" s="17"/>
      <c r="P129" s="18"/>
      <c r="Q129" s="12">
        <f t="shared" si="2"/>
        <v>7990.19</v>
      </c>
      <c r="R129" s="18" t="s">
        <v>7</v>
      </c>
      <c r="S129" s="22" t="e">
        <f t="shared" si="3"/>
        <v>#DIV/0!</v>
      </c>
    </row>
    <row r="130" spans="2:19" ht="12.75" hidden="1" customHeight="1" thickBot="1" x14ac:dyDescent="0.3">
      <c r="B130" s="16" t="s">
        <v>33</v>
      </c>
      <c r="C130" s="17"/>
      <c r="D130" s="17"/>
      <c r="E130" s="17"/>
      <c r="F130" s="17">
        <v>225000</v>
      </c>
      <c r="G130" s="17"/>
      <c r="H130" s="17"/>
      <c r="I130" s="17"/>
      <c r="J130" s="17"/>
      <c r="K130" s="17"/>
      <c r="L130" s="17">
        <v>0</v>
      </c>
      <c r="M130" s="17"/>
      <c r="N130" s="17">
        <v>221393.49</v>
      </c>
      <c r="O130" s="17"/>
      <c r="P130" s="18">
        <v>2960</v>
      </c>
      <c r="Q130" s="12">
        <f t="shared" si="2"/>
        <v>224353.49</v>
      </c>
      <c r="R130" s="18" t="s">
        <v>7</v>
      </c>
      <c r="S130" s="22" t="e">
        <f t="shared" si="3"/>
        <v>#DIV/0!</v>
      </c>
    </row>
    <row r="131" spans="2:19" ht="12.75" hidden="1" customHeight="1" thickBot="1" x14ac:dyDescent="0.3">
      <c r="B131" s="16" t="s">
        <v>33</v>
      </c>
      <c r="C131" s="17"/>
      <c r="D131" s="17"/>
      <c r="E131" s="17"/>
      <c r="F131" s="17">
        <v>6000</v>
      </c>
      <c r="G131" s="17"/>
      <c r="H131" s="17"/>
      <c r="I131" s="17"/>
      <c r="J131" s="17"/>
      <c r="K131" s="17"/>
      <c r="L131" s="17">
        <v>0</v>
      </c>
      <c r="M131" s="17"/>
      <c r="N131" s="17"/>
      <c r="O131" s="17"/>
      <c r="P131" s="18"/>
      <c r="Q131" s="12">
        <f t="shared" si="2"/>
        <v>0</v>
      </c>
      <c r="R131" s="18" t="s">
        <v>7</v>
      </c>
      <c r="S131" s="22" t="e">
        <f t="shared" si="3"/>
        <v>#DIV/0!</v>
      </c>
    </row>
    <row r="132" spans="2:19" ht="12.75" hidden="1" customHeight="1" thickBot="1" x14ac:dyDescent="0.3">
      <c r="B132" s="16" t="s">
        <v>34</v>
      </c>
      <c r="C132" s="17"/>
      <c r="D132" s="17"/>
      <c r="E132" s="17"/>
      <c r="F132" s="17">
        <v>4000</v>
      </c>
      <c r="G132" s="17"/>
      <c r="H132" s="17"/>
      <c r="I132" s="17"/>
      <c r="J132" s="17"/>
      <c r="K132" s="17"/>
      <c r="L132" s="17">
        <v>0</v>
      </c>
      <c r="M132" s="17"/>
      <c r="N132" s="17"/>
      <c r="O132" s="17"/>
      <c r="P132" s="18"/>
      <c r="Q132" s="12">
        <f t="shared" si="2"/>
        <v>0</v>
      </c>
      <c r="R132" s="18" t="s">
        <v>7</v>
      </c>
      <c r="S132" s="22" t="e">
        <f t="shared" si="3"/>
        <v>#DIV/0!</v>
      </c>
    </row>
    <row r="133" spans="2:19" ht="12.75" hidden="1" customHeight="1" thickBot="1" x14ac:dyDescent="0.3">
      <c r="B133" s="16" t="s">
        <v>34</v>
      </c>
      <c r="C133" s="17"/>
      <c r="D133" s="17"/>
      <c r="E133" s="17"/>
      <c r="F133" s="17">
        <v>800</v>
      </c>
      <c r="G133" s="17"/>
      <c r="H133" s="17"/>
      <c r="I133" s="17"/>
      <c r="J133" s="17"/>
      <c r="K133" s="17"/>
      <c r="L133" s="17">
        <v>0</v>
      </c>
      <c r="M133" s="17"/>
      <c r="N133" s="17">
        <v>800</v>
      </c>
      <c r="O133" s="17"/>
      <c r="P133" s="18"/>
      <c r="Q133" s="12">
        <f t="shared" si="2"/>
        <v>800</v>
      </c>
      <c r="R133" s="18" t="s">
        <v>7</v>
      </c>
      <c r="S133" s="22" t="e">
        <f t="shared" si="3"/>
        <v>#DIV/0!</v>
      </c>
    </row>
    <row r="134" spans="2:19" ht="15" hidden="1" customHeight="1" thickBot="1" x14ac:dyDescent="0.3">
      <c r="B134" s="14" t="s">
        <v>41</v>
      </c>
      <c r="C134" s="15">
        <v>33492100</v>
      </c>
      <c r="D134" s="15"/>
      <c r="E134" s="15"/>
      <c r="F134" s="15">
        <v>33492100</v>
      </c>
      <c r="G134" s="15"/>
      <c r="H134" s="15">
        <v>0</v>
      </c>
      <c r="I134" s="15"/>
      <c r="J134" s="15">
        <v>0</v>
      </c>
      <c r="K134" s="15"/>
      <c r="L134" s="15">
        <v>31730971.59</v>
      </c>
      <c r="M134" s="15"/>
      <c r="N134" s="15">
        <v>31265124.52</v>
      </c>
      <c r="O134" s="15"/>
      <c r="P134" s="12">
        <v>0</v>
      </c>
      <c r="Q134" s="12">
        <f t="shared" ref="Q134:Q197" si="4">N134+P134</f>
        <v>31265124.52</v>
      </c>
      <c r="R134" s="12">
        <v>465847.07</v>
      </c>
      <c r="S134" s="22">
        <f t="shared" ref="S134:S197" si="5">Q134/L134*100</f>
        <v>98.531885263334289</v>
      </c>
    </row>
    <row r="135" spans="2:19" ht="15" customHeight="1" x14ac:dyDescent="0.25">
      <c r="B135" s="14" t="s">
        <v>42</v>
      </c>
      <c r="C135" s="15">
        <v>33492100</v>
      </c>
      <c r="D135" s="15"/>
      <c r="E135" s="15"/>
      <c r="F135" s="15">
        <v>33492100</v>
      </c>
      <c r="G135" s="15"/>
      <c r="H135" s="15">
        <v>0</v>
      </c>
      <c r="I135" s="15"/>
      <c r="J135" s="15">
        <v>0</v>
      </c>
      <c r="K135" s="15"/>
      <c r="L135" s="15">
        <v>31730971.59</v>
      </c>
      <c r="M135" s="15"/>
      <c r="N135" s="15">
        <v>31265124.52</v>
      </c>
      <c r="O135" s="15"/>
      <c r="P135" s="12">
        <v>0</v>
      </c>
      <c r="Q135" s="12">
        <f t="shared" si="4"/>
        <v>31265124.52</v>
      </c>
      <c r="R135" s="12">
        <v>465847.07</v>
      </c>
      <c r="S135" s="22">
        <f t="shared" si="5"/>
        <v>98.531885263334289</v>
      </c>
    </row>
    <row r="136" spans="2:19" ht="1.5" hidden="1" customHeight="1" thickBot="1" x14ac:dyDescent="0.3">
      <c r="B136" s="14" t="s">
        <v>4</v>
      </c>
      <c r="C136" s="15">
        <v>6854000</v>
      </c>
      <c r="D136" s="15"/>
      <c r="E136" s="15"/>
      <c r="F136" s="15">
        <v>6854000</v>
      </c>
      <c r="G136" s="15"/>
      <c r="H136" s="15">
        <v>0</v>
      </c>
      <c r="I136" s="15"/>
      <c r="J136" s="15">
        <v>0</v>
      </c>
      <c r="K136" s="15"/>
      <c r="L136" s="15">
        <v>6854000</v>
      </c>
      <c r="M136" s="15"/>
      <c r="N136" s="15">
        <v>6854000</v>
      </c>
      <c r="O136" s="15"/>
      <c r="P136" s="12">
        <v>0</v>
      </c>
      <c r="Q136" s="12">
        <f t="shared" si="4"/>
        <v>6854000</v>
      </c>
      <c r="R136" s="12">
        <v>0</v>
      </c>
      <c r="S136" s="22">
        <f t="shared" si="5"/>
        <v>100</v>
      </c>
    </row>
    <row r="137" spans="2:19" ht="12.75" hidden="1" customHeight="1" thickBot="1" x14ac:dyDescent="0.3">
      <c r="B137" s="16" t="s">
        <v>5</v>
      </c>
      <c r="C137" s="17">
        <v>6854000</v>
      </c>
      <c r="D137" s="17"/>
      <c r="E137" s="17"/>
      <c r="F137" s="17"/>
      <c r="G137" s="17"/>
      <c r="H137" s="17"/>
      <c r="I137" s="17"/>
      <c r="J137" s="17"/>
      <c r="K137" s="17"/>
      <c r="L137" s="17">
        <v>6854000</v>
      </c>
      <c r="M137" s="17"/>
      <c r="N137" s="17"/>
      <c r="O137" s="17"/>
      <c r="P137" s="18"/>
      <c r="Q137" s="12">
        <f t="shared" si="4"/>
        <v>0</v>
      </c>
      <c r="R137" s="18" t="s">
        <v>7</v>
      </c>
      <c r="S137" s="22">
        <f t="shared" si="5"/>
        <v>0</v>
      </c>
    </row>
    <row r="138" spans="2:19" ht="12.75" hidden="1" customHeight="1" thickBot="1" x14ac:dyDescent="0.3">
      <c r="B138" s="16" t="s">
        <v>28</v>
      </c>
      <c r="C138" s="17"/>
      <c r="D138" s="17"/>
      <c r="E138" s="17"/>
      <c r="F138" s="17">
        <v>5264000</v>
      </c>
      <c r="G138" s="17"/>
      <c r="H138" s="17"/>
      <c r="I138" s="17"/>
      <c r="J138" s="17"/>
      <c r="K138" s="17"/>
      <c r="L138" s="17">
        <v>0</v>
      </c>
      <c r="M138" s="17"/>
      <c r="N138" s="17">
        <v>5264000</v>
      </c>
      <c r="O138" s="17"/>
      <c r="P138" s="18"/>
      <c r="Q138" s="12">
        <f t="shared" si="4"/>
        <v>5264000</v>
      </c>
      <c r="R138" s="18" t="s">
        <v>7</v>
      </c>
      <c r="S138" s="22" t="e">
        <f t="shared" si="5"/>
        <v>#DIV/0!</v>
      </c>
    </row>
    <row r="139" spans="2:19" ht="12.75" hidden="1" customHeight="1" thickBot="1" x14ac:dyDescent="0.3">
      <c r="B139" s="16" t="s">
        <v>29</v>
      </c>
      <c r="C139" s="17"/>
      <c r="D139" s="17"/>
      <c r="E139" s="17"/>
      <c r="F139" s="17">
        <v>1590000</v>
      </c>
      <c r="G139" s="17"/>
      <c r="H139" s="17"/>
      <c r="I139" s="17"/>
      <c r="J139" s="17"/>
      <c r="K139" s="17"/>
      <c r="L139" s="17">
        <v>0</v>
      </c>
      <c r="M139" s="17"/>
      <c r="N139" s="17">
        <v>1590000</v>
      </c>
      <c r="O139" s="17"/>
      <c r="P139" s="18"/>
      <c r="Q139" s="12">
        <f t="shared" si="4"/>
        <v>1590000</v>
      </c>
      <c r="R139" s="18" t="s">
        <v>7</v>
      </c>
      <c r="S139" s="22" t="e">
        <f t="shared" si="5"/>
        <v>#DIV/0!</v>
      </c>
    </row>
    <row r="140" spans="2:19" ht="15" hidden="1" customHeight="1" thickBot="1" x14ac:dyDescent="0.3">
      <c r="B140" s="14" t="s">
        <v>9</v>
      </c>
      <c r="C140" s="15">
        <v>25598100</v>
      </c>
      <c r="D140" s="15"/>
      <c r="E140" s="15"/>
      <c r="F140" s="15">
        <v>25598100</v>
      </c>
      <c r="G140" s="15"/>
      <c r="H140" s="15">
        <v>0</v>
      </c>
      <c r="I140" s="15"/>
      <c r="J140" s="15">
        <v>0</v>
      </c>
      <c r="K140" s="15"/>
      <c r="L140" s="15">
        <v>23850157.66</v>
      </c>
      <c r="M140" s="15"/>
      <c r="N140" s="15">
        <v>23850157.66</v>
      </c>
      <c r="O140" s="15"/>
      <c r="P140" s="12">
        <v>0</v>
      </c>
      <c r="Q140" s="12">
        <f t="shared" si="4"/>
        <v>23850157.66</v>
      </c>
      <c r="R140" s="12">
        <v>0</v>
      </c>
      <c r="S140" s="22">
        <f t="shared" si="5"/>
        <v>100</v>
      </c>
    </row>
    <row r="141" spans="2:19" ht="12.75" hidden="1" customHeight="1" thickBot="1" x14ac:dyDescent="0.3">
      <c r="B141" s="16" t="s">
        <v>5</v>
      </c>
      <c r="C141" s="17">
        <v>25598100</v>
      </c>
      <c r="D141" s="17"/>
      <c r="E141" s="17"/>
      <c r="F141" s="17"/>
      <c r="G141" s="17"/>
      <c r="H141" s="17"/>
      <c r="I141" s="17"/>
      <c r="J141" s="17"/>
      <c r="K141" s="17"/>
      <c r="L141" s="17">
        <v>23850157.66</v>
      </c>
      <c r="M141" s="17"/>
      <c r="N141" s="17"/>
      <c r="O141" s="17"/>
      <c r="P141" s="18"/>
      <c r="Q141" s="12">
        <f t="shared" si="4"/>
        <v>0</v>
      </c>
      <c r="R141" s="18" t="s">
        <v>7</v>
      </c>
      <c r="S141" s="22">
        <f t="shared" si="5"/>
        <v>0</v>
      </c>
    </row>
    <row r="142" spans="2:19" ht="12.75" hidden="1" customHeight="1" thickBot="1" x14ac:dyDescent="0.3">
      <c r="B142" s="16" t="s">
        <v>30</v>
      </c>
      <c r="C142" s="17"/>
      <c r="D142" s="17"/>
      <c r="E142" s="17"/>
      <c r="F142" s="17">
        <v>3975500</v>
      </c>
      <c r="G142" s="17"/>
      <c r="H142" s="17"/>
      <c r="I142" s="17"/>
      <c r="J142" s="17"/>
      <c r="K142" s="17"/>
      <c r="L142" s="17">
        <v>0</v>
      </c>
      <c r="M142" s="17"/>
      <c r="N142" s="17">
        <v>3834919.03</v>
      </c>
      <c r="O142" s="17"/>
      <c r="P142" s="18"/>
      <c r="Q142" s="12">
        <f t="shared" si="4"/>
        <v>3834919.03</v>
      </c>
      <c r="R142" s="18" t="s">
        <v>7</v>
      </c>
      <c r="S142" s="22" t="e">
        <f t="shared" si="5"/>
        <v>#DIV/0!</v>
      </c>
    </row>
    <row r="143" spans="2:19" ht="12.75" hidden="1" customHeight="1" thickBot="1" x14ac:dyDescent="0.3">
      <c r="B143" s="16" t="s">
        <v>30</v>
      </c>
      <c r="C143" s="17"/>
      <c r="D143" s="17"/>
      <c r="E143" s="17"/>
      <c r="F143" s="17">
        <v>140000</v>
      </c>
      <c r="G143" s="17"/>
      <c r="H143" s="17"/>
      <c r="I143" s="17"/>
      <c r="J143" s="17"/>
      <c r="K143" s="17"/>
      <c r="L143" s="17">
        <v>0</v>
      </c>
      <c r="M143" s="17"/>
      <c r="N143" s="17">
        <v>20224.75</v>
      </c>
      <c r="O143" s="17"/>
      <c r="P143" s="18"/>
      <c r="Q143" s="12">
        <f t="shared" si="4"/>
        <v>20224.75</v>
      </c>
      <c r="R143" s="18" t="s">
        <v>7</v>
      </c>
      <c r="S143" s="22" t="e">
        <f t="shared" si="5"/>
        <v>#DIV/0!</v>
      </c>
    </row>
    <row r="144" spans="2:19" ht="12.75" hidden="1" customHeight="1" thickBot="1" x14ac:dyDescent="0.3">
      <c r="B144" s="16" t="s">
        <v>31</v>
      </c>
      <c r="C144" s="17"/>
      <c r="D144" s="17"/>
      <c r="E144" s="17"/>
      <c r="F144" s="17">
        <v>10000</v>
      </c>
      <c r="G144" s="17"/>
      <c r="H144" s="17"/>
      <c r="I144" s="17"/>
      <c r="J144" s="17"/>
      <c r="K144" s="17"/>
      <c r="L144" s="17">
        <v>0</v>
      </c>
      <c r="M144" s="17"/>
      <c r="N144" s="17"/>
      <c r="O144" s="17"/>
      <c r="P144" s="18"/>
      <c r="Q144" s="12">
        <f t="shared" si="4"/>
        <v>0</v>
      </c>
      <c r="R144" s="18" t="s">
        <v>7</v>
      </c>
      <c r="S144" s="22" t="e">
        <f t="shared" si="5"/>
        <v>#DIV/0!</v>
      </c>
    </row>
    <row r="145" spans="2:19" ht="12.75" hidden="1" customHeight="1" thickBot="1" x14ac:dyDescent="0.3">
      <c r="B145" s="16" t="s">
        <v>32</v>
      </c>
      <c r="C145" s="17"/>
      <c r="D145" s="17"/>
      <c r="E145" s="17"/>
      <c r="F145" s="17">
        <v>1200600</v>
      </c>
      <c r="G145" s="17"/>
      <c r="H145" s="17"/>
      <c r="I145" s="17"/>
      <c r="J145" s="17"/>
      <c r="K145" s="17"/>
      <c r="L145" s="17">
        <v>0</v>
      </c>
      <c r="M145" s="17"/>
      <c r="N145" s="17">
        <v>1156838.82</v>
      </c>
      <c r="O145" s="17"/>
      <c r="P145" s="18"/>
      <c r="Q145" s="12">
        <f t="shared" si="4"/>
        <v>1156838.82</v>
      </c>
      <c r="R145" s="18" t="s">
        <v>7</v>
      </c>
      <c r="S145" s="22" t="e">
        <f t="shared" si="5"/>
        <v>#DIV/0!</v>
      </c>
    </row>
    <row r="146" spans="2:19" ht="12.75" hidden="1" customHeight="1" thickBot="1" x14ac:dyDescent="0.3">
      <c r="B146" s="16" t="s">
        <v>33</v>
      </c>
      <c r="C146" s="17"/>
      <c r="D146" s="17"/>
      <c r="E146" s="17"/>
      <c r="F146" s="17">
        <v>77220.12</v>
      </c>
      <c r="G146" s="17"/>
      <c r="H146" s="17"/>
      <c r="I146" s="17"/>
      <c r="J146" s="17"/>
      <c r="K146" s="17"/>
      <c r="L146" s="17">
        <v>0</v>
      </c>
      <c r="M146" s="17"/>
      <c r="N146" s="17">
        <v>77220.12</v>
      </c>
      <c r="O146" s="17"/>
      <c r="P146" s="18"/>
      <c r="Q146" s="12">
        <f t="shared" si="4"/>
        <v>77220.12</v>
      </c>
      <c r="R146" s="18" t="s">
        <v>7</v>
      </c>
      <c r="S146" s="22" t="e">
        <f t="shared" si="5"/>
        <v>#DIV/0!</v>
      </c>
    </row>
    <row r="147" spans="2:19" ht="12.75" hidden="1" customHeight="1" thickBot="1" x14ac:dyDescent="0.3">
      <c r="B147" s="16" t="s">
        <v>33</v>
      </c>
      <c r="C147" s="17"/>
      <c r="D147" s="17"/>
      <c r="E147" s="17"/>
      <c r="F147" s="17">
        <v>5000</v>
      </c>
      <c r="G147" s="17"/>
      <c r="H147" s="17"/>
      <c r="I147" s="17"/>
      <c r="J147" s="17"/>
      <c r="K147" s="17"/>
      <c r="L147" s="17">
        <v>0</v>
      </c>
      <c r="M147" s="17"/>
      <c r="N147" s="17">
        <v>5000</v>
      </c>
      <c r="O147" s="17"/>
      <c r="P147" s="18"/>
      <c r="Q147" s="12">
        <f t="shared" si="4"/>
        <v>5000</v>
      </c>
      <c r="R147" s="18" t="s">
        <v>7</v>
      </c>
      <c r="S147" s="22" t="e">
        <f t="shared" si="5"/>
        <v>#DIV/0!</v>
      </c>
    </row>
    <row r="148" spans="2:19" ht="12.75" hidden="1" customHeight="1" thickBot="1" x14ac:dyDescent="0.3">
      <c r="B148" s="16" t="s">
        <v>33</v>
      </c>
      <c r="C148" s="17"/>
      <c r="D148" s="17"/>
      <c r="E148" s="17"/>
      <c r="F148" s="17">
        <v>9000</v>
      </c>
      <c r="G148" s="17"/>
      <c r="H148" s="17"/>
      <c r="I148" s="17"/>
      <c r="J148" s="17"/>
      <c r="K148" s="17"/>
      <c r="L148" s="17">
        <v>0</v>
      </c>
      <c r="M148" s="17"/>
      <c r="N148" s="17">
        <v>7074.53</v>
      </c>
      <c r="O148" s="17"/>
      <c r="P148" s="18"/>
      <c r="Q148" s="12">
        <f t="shared" si="4"/>
        <v>7074.53</v>
      </c>
      <c r="R148" s="18" t="s">
        <v>7</v>
      </c>
      <c r="S148" s="22" t="e">
        <f t="shared" si="5"/>
        <v>#DIV/0!</v>
      </c>
    </row>
    <row r="149" spans="2:19" ht="12.75" hidden="1" customHeight="1" thickBot="1" x14ac:dyDescent="0.3">
      <c r="B149" s="16" t="s">
        <v>33</v>
      </c>
      <c r="C149" s="17"/>
      <c r="D149" s="17"/>
      <c r="E149" s="17"/>
      <c r="F149" s="17">
        <v>10300</v>
      </c>
      <c r="G149" s="17"/>
      <c r="H149" s="17"/>
      <c r="I149" s="17"/>
      <c r="J149" s="17"/>
      <c r="K149" s="17"/>
      <c r="L149" s="17">
        <v>0</v>
      </c>
      <c r="M149" s="17"/>
      <c r="N149" s="17">
        <v>6045.41</v>
      </c>
      <c r="O149" s="17"/>
      <c r="P149" s="18"/>
      <c r="Q149" s="12">
        <f t="shared" si="4"/>
        <v>6045.41</v>
      </c>
      <c r="R149" s="18" t="s">
        <v>7</v>
      </c>
      <c r="S149" s="22" t="e">
        <f t="shared" si="5"/>
        <v>#DIV/0!</v>
      </c>
    </row>
    <row r="150" spans="2:19" ht="12.75" hidden="1" customHeight="1" thickBot="1" x14ac:dyDescent="0.3">
      <c r="B150" s="16" t="s">
        <v>33</v>
      </c>
      <c r="C150" s="17"/>
      <c r="D150" s="17"/>
      <c r="E150" s="17"/>
      <c r="F150" s="17">
        <v>86469.36</v>
      </c>
      <c r="G150" s="17"/>
      <c r="H150" s="17"/>
      <c r="I150" s="17"/>
      <c r="J150" s="17"/>
      <c r="K150" s="17"/>
      <c r="L150" s="17">
        <v>0</v>
      </c>
      <c r="M150" s="17"/>
      <c r="N150" s="17">
        <v>86469.36</v>
      </c>
      <c r="O150" s="17"/>
      <c r="P150" s="18"/>
      <c r="Q150" s="12">
        <f t="shared" si="4"/>
        <v>86469.36</v>
      </c>
      <c r="R150" s="18" t="s">
        <v>7</v>
      </c>
      <c r="S150" s="22" t="e">
        <f t="shared" si="5"/>
        <v>#DIV/0!</v>
      </c>
    </row>
    <row r="151" spans="2:19" ht="12.75" hidden="1" customHeight="1" thickBot="1" x14ac:dyDescent="0.3">
      <c r="B151" s="16" t="s">
        <v>33</v>
      </c>
      <c r="C151" s="17"/>
      <c r="D151" s="17"/>
      <c r="E151" s="17"/>
      <c r="F151" s="17">
        <v>659844.19999999995</v>
      </c>
      <c r="G151" s="17"/>
      <c r="H151" s="17"/>
      <c r="I151" s="17"/>
      <c r="J151" s="17"/>
      <c r="K151" s="17"/>
      <c r="L151" s="17">
        <v>0</v>
      </c>
      <c r="M151" s="17"/>
      <c r="N151" s="17">
        <v>659844.19999999995</v>
      </c>
      <c r="O151" s="17"/>
      <c r="P151" s="18"/>
      <c r="Q151" s="12">
        <f t="shared" si="4"/>
        <v>659844.19999999995</v>
      </c>
      <c r="R151" s="18" t="s">
        <v>7</v>
      </c>
      <c r="S151" s="22" t="e">
        <f t="shared" si="5"/>
        <v>#DIV/0!</v>
      </c>
    </row>
    <row r="152" spans="2:19" ht="12.75" hidden="1" customHeight="1" thickBot="1" x14ac:dyDescent="0.3">
      <c r="B152" s="16" t="s">
        <v>33</v>
      </c>
      <c r="C152" s="17"/>
      <c r="D152" s="17"/>
      <c r="E152" s="17"/>
      <c r="F152" s="17">
        <v>81894.52</v>
      </c>
      <c r="G152" s="17"/>
      <c r="H152" s="17"/>
      <c r="I152" s="17"/>
      <c r="J152" s="17"/>
      <c r="K152" s="17"/>
      <c r="L152" s="17">
        <v>0</v>
      </c>
      <c r="M152" s="17"/>
      <c r="N152" s="17">
        <v>81894.52</v>
      </c>
      <c r="O152" s="17"/>
      <c r="P152" s="18"/>
      <c r="Q152" s="12">
        <f t="shared" si="4"/>
        <v>81894.52</v>
      </c>
      <c r="R152" s="18" t="s">
        <v>7</v>
      </c>
      <c r="S152" s="22" t="e">
        <f t="shared" si="5"/>
        <v>#DIV/0!</v>
      </c>
    </row>
    <row r="153" spans="2:19" ht="12.75" hidden="1" customHeight="1" thickBot="1" x14ac:dyDescent="0.3">
      <c r="B153" s="16" t="s">
        <v>33</v>
      </c>
      <c r="C153" s="17"/>
      <c r="D153" s="17"/>
      <c r="E153" s="17"/>
      <c r="F153" s="17">
        <v>12449</v>
      </c>
      <c r="G153" s="17"/>
      <c r="H153" s="17"/>
      <c r="I153" s="17"/>
      <c r="J153" s="17"/>
      <c r="K153" s="17"/>
      <c r="L153" s="17">
        <v>0</v>
      </c>
      <c r="M153" s="17"/>
      <c r="N153" s="17">
        <v>12449</v>
      </c>
      <c r="O153" s="17"/>
      <c r="P153" s="18"/>
      <c r="Q153" s="12">
        <f t="shared" si="4"/>
        <v>12449</v>
      </c>
      <c r="R153" s="18" t="s">
        <v>7</v>
      </c>
      <c r="S153" s="22" t="e">
        <f t="shared" si="5"/>
        <v>#DIV/0!</v>
      </c>
    </row>
    <row r="154" spans="2:19" ht="12.75" hidden="1" customHeight="1" thickBot="1" x14ac:dyDescent="0.3">
      <c r="B154" s="16" t="s">
        <v>33</v>
      </c>
      <c r="C154" s="17"/>
      <c r="D154" s="17"/>
      <c r="E154" s="17"/>
      <c r="F154" s="17">
        <v>517598.47</v>
      </c>
      <c r="G154" s="17"/>
      <c r="H154" s="17"/>
      <c r="I154" s="17"/>
      <c r="J154" s="17"/>
      <c r="K154" s="17"/>
      <c r="L154" s="17">
        <v>0</v>
      </c>
      <c r="M154" s="17"/>
      <c r="N154" s="17">
        <v>517598.47</v>
      </c>
      <c r="O154" s="17"/>
      <c r="P154" s="18"/>
      <c r="Q154" s="12">
        <f t="shared" si="4"/>
        <v>517598.47</v>
      </c>
      <c r="R154" s="18" t="s">
        <v>7</v>
      </c>
      <c r="S154" s="22" t="e">
        <f t="shared" si="5"/>
        <v>#DIV/0!</v>
      </c>
    </row>
    <row r="155" spans="2:19" ht="12.75" hidden="1" customHeight="1" thickBot="1" x14ac:dyDescent="0.3">
      <c r="B155" s="16" t="s">
        <v>33</v>
      </c>
      <c r="C155" s="17"/>
      <c r="D155" s="17"/>
      <c r="E155" s="17"/>
      <c r="F155" s="17">
        <v>190789.5</v>
      </c>
      <c r="G155" s="17"/>
      <c r="H155" s="17"/>
      <c r="I155" s="17"/>
      <c r="J155" s="17"/>
      <c r="K155" s="17"/>
      <c r="L155" s="17">
        <v>0</v>
      </c>
      <c r="M155" s="17"/>
      <c r="N155" s="17">
        <v>190789.5</v>
      </c>
      <c r="O155" s="17"/>
      <c r="P155" s="18"/>
      <c r="Q155" s="12">
        <f t="shared" si="4"/>
        <v>190789.5</v>
      </c>
      <c r="R155" s="18" t="s">
        <v>7</v>
      </c>
      <c r="S155" s="22" t="e">
        <f t="shared" si="5"/>
        <v>#DIV/0!</v>
      </c>
    </row>
    <row r="156" spans="2:19" ht="12.75" hidden="1" customHeight="1" thickBot="1" x14ac:dyDescent="0.3">
      <c r="B156" s="16" t="s">
        <v>33</v>
      </c>
      <c r="C156" s="17"/>
      <c r="D156" s="17"/>
      <c r="E156" s="17"/>
      <c r="F156" s="17">
        <v>5000</v>
      </c>
      <c r="G156" s="17"/>
      <c r="H156" s="17"/>
      <c r="I156" s="17"/>
      <c r="J156" s="17"/>
      <c r="K156" s="17"/>
      <c r="L156" s="17">
        <v>0</v>
      </c>
      <c r="M156" s="17"/>
      <c r="N156" s="17">
        <v>5000</v>
      </c>
      <c r="O156" s="17"/>
      <c r="P156" s="18"/>
      <c r="Q156" s="12">
        <f t="shared" si="4"/>
        <v>5000</v>
      </c>
      <c r="R156" s="18" t="s">
        <v>7</v>
      </c>
      <c r="S156" s="22" t="e">
        <f t="shared" si="5"/>
        <v>#DIV/0!</v>
      </c>
    </row>
    <row r="157" spans="2:19" ht="12.75" hidden="1" customHeight="1" thickBot="1" x14ac:dyDescent="0.3">
      <c r="B157" s="16" t="s">
        <v>33</v>
      </c>
      <c r="C157" s="17"/>
      <c r="D157" s="17"/>
      <c r="E157" s="17"/>
      <c r="F157" s="17">
        <v>80470</v>
      </c>
      <c r="G157" s="17"/>
      <c r="H157" s="17"/>
      <c r="I157" s="17"/>
      <c r="J157" s="17"/>
      <c r="K157" s="17"/>
      <c r="L157" s="17">
        <v>0</v>
      </c>
      <c r="M157" s="17"/>
      <c r="N157" s="17">
        <v>80470</v>
      </c>
      <c r="O157" s="17"/>
      <c r="P157" s="18"/>
      <c r="Q157" s="12">
        <f t="shared" si="4"/>
        <v>80470</v>
      </c>
      <c r="R157" s="18" t="s">
        <v>7</v>
      </c>
      <c r="S157" s="22" t="e">
        <f t="shared" si="5"/>
        <v>#DIV/0!</v>
      </c>
    </row>
    <row r="158" spans="2:19" ht="12.75" hidden="1" customHeight="1" thickBot="1" x14ac:dyDescent="0.3">
      <c r="B158" s="16" t="s">
        <v>33</v>
      </c>
      <c r="C158" s="17"/>
      <c r="D158" s="17"/>
      <c r="E158" s="17"/>
      <c r="F158" s="17">
        <v>6380</v>
      </c>
      <c r="G158" s="17"/>
      <c r="H158" s="17"/>
      <c r="I158" s="17"/>
      <c r="J158" s="17"/>
      <c r="K158" s="17"/>
      <c r="L158" s="17">
        <v>0</v>
      </c>
      <c r="M158" s="17"/>
      <c r="N158" s="17">
        <v>6380</v>
      </c>
      <c r="O158" s="17"/>
      <c r="P158" s="18"/>
      <c r="Q158" s="12">
        <f t="shared" si="4"/>
        <v>6380</v>
      </c>
      <c r="R158" s="18" t="s">
        <v>7</v>
      </c>
      <c r="S158" s="22" t="e">
        <f t="shared" si="5"/>
        <v>#DIV/0!</v>
      </c>
    </row>
    <row r="159" spans="2:19" ht="12.75" hidden="1" customHeight="1" thickBot="1" x14ac:dyDescent="0.3">
      <c r="B159" s="16" t="s">
        <v>33</v>
      </c>
      <c r="C159" s="17"/>
      <c r="D159" s="17"/>
      <c r="E159" s="17"/>
      <c r="F159" s="17">
        <v>5767</v>
      </c>
      <c r="G159" s="17"/>
      <c r="H159" s="17"/>
      <c r="I159" s="17"/>
      <c r="J159" s="17"/>
      <c r="K159" s="17"/>
      <c r="L159" s="17">
        <v>0</v>
      </c>
      <c r="M159" s="17"/>
      <c r="N159" s="17">
        <v>5767</v>
      </c>
      <c r="O159" s="17"/>
      <c r="P159" s="18"/>
      <c r="Q159" s="12">
        <f t="shared" si="4"/>
        <v>5767</v>
      </c>
      <c r="R159" s="18" t="s">
        <v>7</v>
      </c>
      <c r="S159" s="22" t="e">
        <f t="shared" si="5"/>
        <v>#DIV/0!</v>
      </c>
    </row>
    <row r="160" spans="2:19" ht="12.75" hidden="1" customHeight="1" thickBot="1" x14ac:dyDescent="0.3">
      <c r="B160" s="16" t="s">
        <v>33</v>
      </c>
      <c r="C160" s="17"/>
      <c r="D160" s="17"/>
      <c r="E160" s="17"/>
      <c r="F160" s="17">
        <v>67960.95</v>
      </c>
      <c r="G160" s="17"/>
      <c r="H160" s="17"/>
      <c r="I160" s="17"/>
      <c r="J160" s="17"/>
      <c r="K160" s="17"/>
      <c r="L160" s="17">
        <v>0</v>
      </c>
      <c r="M160" s="17"/>
      <c r="N160" s="17">
        <v>67960.95</v>
      </c>
      <c r="O160" s="17"/>
      <c r="P160" s="18"/>
      <c r="Q160" s="12">
        <f t="shared" si="4"/>
        <v>67960.95</v>
      </c>
      <c r="R160" s="18" t="s">
        <v>7</v>
      </c>
      <c r="S160" s="22" t="e">
        <f t="shared" si="5"/>
        <v>#DIV/0!</v>
      </c>
    </row>
    <row r="161" spans="2:19" ht="12.75" hidden="1" customHeight="1" thickBot="1" x14ac:dyDescent="0.3">
      <c r="B161" s="16" t="s">
        <v>34</v>
      </c>
      <c r="C161" s="17"/>
      <c r="D161" s="17"/>
      <c r="E161" s="17"/>
      <c r="F161" s="17">
        <v>226095.22</v>
      </c>
      <c r="G161" s="17"/>
      <c r="H161" s="17"/>
      <c r="I161" s="17"/>
      <c r="J161" s="17"/>
      <c r="K161" s="17"/>
      <c r="L161" s="17">
        <v>0</v>
      </c>
      <c r="M161" s="17"/>
      <c r="N161" s="17">
        <v>226095.22</v>
      </c>
      <c r="O161" s="17"/>
      <c r="P161" s="18"/>
      <c r="Q161" s="12">
        <f t="shared" si="4"/>
        <v>226095.22</v>
      </c>
      <c r="R161" s="18" t="s">
        <v>7</v>
      </c>
      <c r="S161" s="22" t="e">
        <f t="shared" si="5"/>
        <v>#DIV/0!</v>
      </c>
    </row>
    <row r="162" spans="2:19" ht="12.75" hidden="1" customHeight="1" thickBot="1" x14ac:dyDescent="0.3">
      <c r="B162" s="16" t="s">
        <v>34</v>
      </c>
      <c r="C162" s="17"/>
      <c r="D162" s="17"/>
      <c r="E162" s="17"/>
      <c r="F162" s="17">
        <v>6000</v>
      </c>
      <c r="G162" s="17"/>
      <c r="H162" s="17"/>
      <c r="I162" s="17"/>
      <c r="J162" s="17"/>
      <c r="K162" s="17"/>
      <c r="L162" s="17">
        <v>0</v>
      </c>
      <c r="M162" s="17"/>
      <c r="N162" s="17">
        <v>1932.46</v>
      </c>
      <c r="O162" s="17"/>
      <c r="P162" s="18"/>
      <c r="Q162" s="12">
        <f t="shared" si="4"/>
        <v>1932.46</v>
      </c>
      <c r="R162" s="18" t="s">
        <v>7</v>
      </c>
      <c r="S162" s="22" t="e">
        <f t="shared" si="5"/>
        <v>#DIV/0!</v>
      </c>
    </row>
    <row r="163" spans="2:19" ht="12.75" hidden="1" customHeight="1" thickBot="1" x14ac:dyDescent="0.3">
      <c r="B163" s="16" t="s">
        <v>34</v>
      </c>
      <c r="C163" s="17"/>
      <c r="D163" s="17"/>
      <c r="E163" s="17"/>
      <c r="F163" s="17">
        <v>71861.66</v>
      </c>
      <c r="G163" s="17"/>
      <c r="H163" s="17"/>
      <c r="I163" s="17"/>
      <c r="J163" s="17"/>
      <c r="K163" s="17"/>
      <c r="L163" s="17">
        <v>0</v>
      </c>
      <c r="M163" s="17"/>
      <c r="N163" s="17">
        <v>67061.34</v>
      </c>
      <c r="O163" s="17"/>
      <c r="P163" s="18"/>
      <c r="Q163" s="12">
        <f t="shared" si="4"/>
        <v>67061.34</v>
      </c>
      <c r="R163" s="18" t="s">
        <v>7</v>
      </c>
      <c r="S163" s="22" t="e">
        <f t="shared" si="5"/>
        <v>#DIV/0!</v>
      </c>
    </row>
    <row r="164" spans="2:19" ht="12.75" hidden="1" customHeight="1" thickBot="1" x14ac:dyDescent="0.3">
      <c r="B164" s="16" t="s">
        <v>35</v>
      </c>
      <c r="C164" s="17"/>
      <c r="D164" s="17"/>
      <c r="E164" s="17"/>
      <c r="F164" s="17">
        <v>3600</v>
      </c>
      <c r="G164" s="17"/>
      <c r="H164" s="17"/>
      <c r="I164" s="17"/>
      <c r="J164" s="17"/>
      <c r="K164" s="17"/>
      <c r="L164" s="17">
        <v>0</v>
      </c>
      <c r="M164" s="17"/>
      <c r="N164" s="17">
        <v>3600</v>
      </c>
      <c r="O164" s="17"/>
      <c r="P164" s="18"/>
      <c r="Q164" s="12">
        <f t="shared" si="4"/>
        <v>3600</v>
      </c>
      <c r="R164" s="18" t="s">
        <v>7</v>
      </c>
      <c r="S164" s="22" t="e">
        <f t="shared" si="5"/>
        <v>#DIV/0!</v>
      </c>
    </row>
    <row r="165" spans="2:19" ht="12.75" hidden="1" customHeight="1" thickBot="1" x14ac:dyDescent="0.3">
      <c r="B165" s="16" t="s">
        <v>28</v>
      </c>
      <c r="C165" s="17"/>
      <c r="D165" s="17"/>
      <c r="E165" s="17"/>
      <c r="F165" s="17">
        <v>13595000</v>
      </c>
      <c r="G165" s="17"/>
      <c r="H165" s="17"/>
      <c r="I165" s="17"/>
      <c r="J165" s="17"/>
      <c r="K165" s="17"/>
      <c r="L165" s="17">
        <v>0</v>
      </c>
      <c r="M165" s="17"/>
      <c r="N165" s="17">
        <v>12505495.689999999</v>
      </c>
      <c r="O165" s="17"/>
      <c r="P165" s="18"/>
      <c r="Q165" s="12">
        <f t="shared" si="4"/>
        <v>12505495.689999999</v>
      </c>
      <c r="R165" s="18" t="s">
        <v>7</v>
      </c>
      <c r="S165" s="22" t="e">
        <f t="shared" si="5"/>
        <v>#DIV/0!</v>
      </c>
    </row>
    <row r="166" spans="2:19" ht="12.75" hidden="1" customHeight="1" thickBot="1" x14ac:dyDescent="0.3">
      <c r="B166" s="16" t="s">
        <v>29</v>
      </c>
      <c r="C166" s="17"/>
      <c r="D166" s="17"/>
      <c r="E166" s="17"/>
      <c r="F166" s="17">
        <v>4105660.4</v>
      </c>
      <c r="G166" s="17"/>
      <c r="H166" s="17"/>
      <c r="I166" s="17"/>
      <c r="J166" s="17"/>
      <c r="K166" s="17"/>
      <c r="L166" s="17">
        <v>0</v>
      </c>
      <c r="M166" s="17"/>
      <c r="N166" s="17">
        <v>3776387.69</v>
      </c>
      <c r="O166" s="17"/>
      <c r="P166" s="18"/>
      <c r="Q166" s="12">
        <f t="shared" si="4"/>
        <v>3776387.69</v>
      </c>
      <c r="R166" s="18" t="s">
        <v>7</v>
      </c>
      <c r="S166" s="22" t="e">
        <f t="shared" si="5"/>
        <v>#DIV/0!</v>
      </c>
    </row>
    <row r="167" spans="2:19" ht="12.75" hidden="1" customHeight="1" thickBot="1" x14ac:dyDescent="0.3">
      <c r="B167" s="16" t="s">
        <v>37</v>
      </c>
      <c r="C167" s="17"/>
      <c r="D167" s="17"/>
      <c r="E167" s="17"/>
      <c r="F167" s="17">
        <v>447639.6</v>
      </c>
      <c r="G167" s="17"/>
      <c r="H167" s="17"/>
      <c r="I167" s="17"/>
      <c r="J167" s="17"/>
      <c r="K167" s="17"/>
      <c r="L167" s="17">
        <v>0</v>
      </c>
      <c r="M167" s="17"/>
      <c r="N167" s="17">
        <v>447639.6</v>
      </c>
      <c r="O167" s="17"/>
      <c r="P167" s="18"/>
      <c r="Q167" s="12">
        <f t="shared" si="4"/>
        <v>447639.6</v>
      </c>
      <c r="R167" s="18" t="s">
        <v>7</v>
      </c>
      <c r="S167" s="22" t="e">
        <f t="shared" si="5"/>
        <v>#DIV/0!</v>
      </c>
    </row>
    <row r="168" spans="2:19" ht="15" hidden="1" customHeight="1" thickBot="1" x14ac:dyDescent="0.3">
      <c r="B168" s="14" t="s">
        <v>18</v>
      </c>
      <c r="C168" s="15">
        <v>1040000</v>
      </c>
      <c r="D168" s="15"/>
      <c r="E168" s="15"/>
      <c r="F168" s="15">
        <v>1040000</v>
      </c>
      <c r="G168" s="15"/>
      <c r="H168" s="15">
        <v>0</v>
      </c>
      <c r="I168" s="15"/>
      <c r="J168" s="15">
        <v>0</v>
      </c>
      <c r="K168" s="15"/>
      <c r="L168" s="15">
        <v>1026813.93</v>
      </c>
      <c r="M168" s="15"/>
      <c r="N168" s="15">
        <v>560966.86</v>
      </c>
      <c r="O168" s="15"/>
      <c r="P168" s="12">
        <v>0</v>
      </c>
      <c r="Q168" s="12">
        <f t="shared" si="4"/>
        <v>560966.86</v>
      </c>
      <c r="R168" s="12">
        <v>465847.07</v>
      </c>
      <c r="S168" s="22">
        <f t="shared" si="5"/>
        <v>54.631792928637026</v>
      </c>
    </row>
    <row r="169" spans="2:19" ht="12.75" hidden="1" customHeight="1" thickBot="1" x14ac:dyDescent="0.3">
      <c r="B169" s="16" t="s">
        <v>5</v>
      </c>
      <c r="C169" s="17">
        <v>130000</v>
      </c>
      <c r="D169" s="17"/>
      <c r="E169" s="17"/>
      <c r="F169" s="17"/>
      <c r="G169" s="17"/>
      <c r="H169" s="17"/>
      <c r="I169" s="17"/>
      <c r="J169" s="17"/>
      <c r="K169" s="17"/>
      <c r="L169" s="17">
        <v>118020</v>
      </c>
      <c r="M169" s="17"/>
      <c r="N169" s="17"/>
      <c r="O169" s="17"/>
      <c r="P169" s="18"/>
      <c r="Q169" s="12">
        <f t="shared" si="4"/>
        <v>0</v>
      </c>
      <c r="R169" s="18" t="s">
        <v>7</v>
      </c>
      <c r="S169" s="22">
        <f t="shared" si="5"/>
        <v>0</v>
      </c>
    </row>
    <row r="170" spans="2:19" ht="12.75" hidden="1" customHeight="1" thickBot="1" x14ac:dyDescent="0.3">
      <c r="B170" s="16" t="s">
        <v>39</v>
      </c>
      <c r="C170" s="17">
        <v>910000</v>
      </c>
      <c r="D170" s="17"/>
      <c r="E170" s="17"/>
      <c r="F170" s="17"/>
      <c r="G170" s="17"/>
      <c r="H170" s="17"/>
      <c r="I170" s="17"/>
      <c r="J170" s="17"/>
      <c r="K170" s="17"/>
      <c r="L170" s="17">
        <v>880184.25</v>
      </c>
      <c r="M170" s="17"/>
      <c r="N170" s="17"/>
      <c r="O170" s="17"/>
      <c r="P170" s="18"/>
      <c r="Q170" s="12">
        <f t="shared" si="4"/>
        <v>0</v>
      </c>
      <c r="R170" s="18" t="s">
        <v>7</v>
      </c>
      <c r="S170" s="22">
        <f t="shared" si="5"/>
        <v>0</v>
      </c>
    </row>
    <row r="171" spans="2:19" ht="12.75" hidden="1" customHeight="1" thickBot="1" x14ac:dyDescent="0.3">
      <c r="B171" s="16" t="s">
        <v>23</v>
      </c>
      <c r="C171" s="17"/>
      <c r="D171" s="17"/>
      <c r="E171" s="17"/>
      <c r="F171" s="17"/>
      <c r="G171" s="17"/>
      <c r="H171" s="17"/>
      <c r="I171" s="17"/>
      <c r="J171" s="17"/>
      <c r="K171" s="17"/>
      <c r="L171" s="17">
        <v>-323</v>
      </c>
      <c r="M171" s="17"/>
      <c r="N171" s="17"/>
      <c r="O171" s="17"/>
      <c r="P171" s="18"/>
      <c r="Q171" s="12">
        <f t="shared" si="4"/>
        <v>0</v>
      </c>
      <c r="R171" s="18" t="s">
        <v>7</v>
      </c>
      <c r="S171" s="22">
        <f t="shared" si="5"/>
        <v>0</v>
      </c>
    </row>
    <row r="172" spans="2:19" ht="12.75" hidden="1" customHeight="1" thickBot="1" x14ac:dyDescent="0.3">
      <c r="B172" s="16" t="s">
        <v>24</v>
      </c>
      <c r="C172" s="17"/>
      <c r="D172" s="17"/>
      <c r="E172" s="17"/>
      <c r="F172" s="17"/>
      <c r="G172" s="17"/>
      <c r="H172" s="17"/>
      <c r="I172" s="17"/>
      <c r="J172" s="17"/>
      <c r="K172" s="17"/>
      <c r="L172" s="17">
        <v>28932.68</v>
      </c>
      <c r="M172" s="17"/>
      <c r="N172" s="17"/>
      <c r="O172" s="17"/>
      <c r="P172" s="18"/>
      <c r="Q172" s="12">
        <f t="shared" si="4"/>
        <v>0</v>
      </c>
      <c r="R172" s="18" t="s">
        <v>7</v>
      </c>
      <c r="S172" s="22">
        <f t="shared" si="5"/>
        <v>0</v>
      </c>
    </row>
    <row r="173" spans="2:19" ht="12.75" hidden="1" customHeight="1" thickBot="1" x14ac:dyDescent="0.3">
      <c r="B173" s="16" t="s">
        <v>30</v>
      </c>
      <c r="C173" s="17"/>
      <c r="D173" s="17"/>
      <c r="E173" s="17"/>
      <c r="F173" s="17">
        <v>70200</v>
      </c>
      <c r="G173" s="17"/>
      <c r="H173" s="17"/>
      <c r="I173" s="17"/>
      <c r="J173" s="17"/>
      <c r="K173" s="17"/>
      <c r="L173" s="17">
        <v>0</v>
      </c>
      <c r="M173" s="17"/>
      <c r="N173" s="17">
        <v>16212.07</v>
      </c>
      <c r="O173" s="17"/>
      <c r="P173" s="18"/>
      <c r="Q173" s="12">
        <f t="shared" si="4"/>
        <v>16212.07</v>
      </c>
      <c r="R173" s="18" t="s">
        <v>7</v>
      </c>
      <c r="S173" s="22" t="e">
        <f t="shared" si="5"/>
        <v>#DIV/0!</v>
      </c>
    </row>
    <row r="174" spans="2:19" ht="12.75" hidden="1" customHeight="1" thickBot="1" x14ac:dyDescent="0.3">
      <c r="B174" s="16" t="s">
        <v>32</v>
      </c>
      <c r="C174" s="17"/>
      <c r="D174" s="17"/>
      <c r="E174" s="17"/>
      <c r="F174" s="17">
        <v>20800</v>
      </c>
      <c r="G174" s="17"/>
      <c r="H174" s="17"/>
      <c r="I174" s="17"/>
      <c r="J174" s="17"/>
      <c r="K174" s="17"/>
      <c r="L174" s="17">
        <v>0</v>
      </c>
      <c r="M174" s="17"/>
      <c r="N174" s="17">
        <v>4896.05</v>
      </c>
      <c r="O174" s="17"/>
      <c r="P174" s="18"/>
      <c r="Q174" s="12">
        <f t="shared" si="4"/>
        <v>4896.05</v>
      </c>
      <c r="R174" s="18" t="s">
        <v>7</v>
      </c>
      <c r="S174" s="22" t="e">
        <f t="shared" si="5"/>
        <v>#DIV/0!</v>
      </c>
    </row>
    <row r="175" spans="2:19" ht="12.75" hidden="1" customHeight="1" thickBot="1" x14ac:dyDescent="0.3">
      <c r="B175" s="16" t="s">
        <v>33</v>
      </c>
      <c r="C175" s="17"/>
      <c r="D175" s="17"/>
      <c r="E175" s="17"/>
      <c r="F175" s="17">
        <v>8000</v>
      </c>
      <c r="G175" s="17"/>
      <c r="H175" s="17"/>
      <c r="I175" s="17"/>
      <c r="J175" s="17"/>
      <c r="K175" s="17"/>
      <c r="L175" s="17">
        <v>0</v>
      </c>
      <c r="M175" s="17"/>
      <c r="N175" s="17">
        <v>8000</v>
      </c>
      <c r="O175" s="17"/>
      <c r="P175" s="18"/>
      <c r="Q175" s="12">
        <f t="shared" si="4"/>
        <v>8000</v>
      </c>
      <c r="R175" s="18" t="s">
        <v>7</v>
      </c>
      <c r="S175" s="22" t="e">
        <f t="shared" si="5"/>
        <v>#DIV/0!</v>
      </c>
    </row>
    <row r="176" spans="2:19" ht="12.75" hidden="1" customHeight="1" thickBot="1" x14ac:dyDescent="0.3">
      <c r="B176" s="16" t="s">
        <v>33</v>
      </c>
      <c r="C176" s="17"/>
      <c r="D176" s="17"/>
      <c r="E176" s="17"/>
      <c r="F176" s="17">
        <v>2000</v>
      </c>
      <c r="G176" s="17"/>
      <c r="H176" s="17"/>
      <c r="I176" s="17"/>
      <c r="J176" s="17"/>
      <c r="K176" s="17"/>
      <c r="L176" s="17">
        <v>0</v>
      </c>
      <c r="M176" s="17"/>
      <c r="N176" s="17">
        <v>2000</v>
      </c>
      <c r="O176" s="17"/>
      <c r="P176" s="18"/>
      <c r="Q176" s="12">
        <f t="shared" si="4"/>
        <v>2000</v>
      </c>
      <c r="R176" s="18" t="s">
        <v>7</v>
      </c>
      <c r="S176" s="22" t="e">
        <f t="shared" si="5"/>
        <v>#DIV/0!</v>
      </c>
    </row>
    <row r="177" spans="2:19" ht="12.75" hidden="1" customHeight="1" thickBot="1" x14ac:dyDescent="0.3">
      <c r="B177" s="16" t="s">
        <v>33</v>
      </c>
      <c r="C177" s="17"/>
      <c r="D177" s="17"/>
      <c r="E177" s="17"/>
      <c r="F177" s="17">
        <v>40000</v>
      </c>
      <c r="G177" s="17"/>
      <c r="H177" s="17"/>
      <c r="I177" s="17"/>
      <c r="J177" s="17"/>
      <c r="K177" s="17"/>
      <c r="L177" s="17">
        <v>0</v>
      </c>
      <c r="M177" s="17"/>
      <c r="N177" s="17">
        <v>31395</v>
      </c>
      <c r="O177" s="17"/>
      <c r="P177" s="18"/>
      <c r="Q177" s="12">
        <f t="shared" si="4"/>
        <v>31395</v>
      </c>
      <c r="R177" s="18" t="s">
        <v>7</v>
      </c>
      <c r="S177" s="22" t="e">
        <f t="shared" si="5"/>
        <v>#DIV/0!</v>
      </c>
    </row>
    <row r="178" spans="2:19" ht="12.75" hidden="1" customHeight="1" thickBot="1" x14ac:dyDescent="0.3">
      <c r="B178" s="16" t="s">
        <v>33</v>
      </c>
      <c r="C178" s="17"/>
      <c r="D178" s="17"/>
      <c r="E178" s="17"/>
      <c r="F178" s="17">
        <v>60000</v>
      </c>
      <c r="G178" s="17"/>
      <c r="H178" s="17"/>
      <c r="I178" s="17"/>
      <c r="J178" s="17"/>
      <c r="K178" s="17"/>
      <c r="L178" s="17">
        <v>0</v>
      </c>
      <c r="M178" s="17"/>
      <c r="N178" s="17">
        <v>42105</v>
      </c>
      <c r="O178" s="17"/>
      <c r="P178" s="18"/>
      <c r="Q178" s="12">
        <f t="shared" si="4"/>
        <v>42105</v>
      </c>
      <c r="R178" s="18" t="s">
        <v>7</v>
      </c>
      <c r="S178" s="22" t="e">
        <f t="shared" si="5"/>
        <v>#DIV/0!</v>
      </c>
    </row>
    <row r="179" spans="2:19" ht="12.75" hidden="1" customHeight="1" thickBot="1" x14ac:dyDescent="0.3">
      <c r="B179" s="16" t="s">
        <v>33</v>
      </c>
      <c r="C179" s="17"/>
      <c r="D179" s="17"/>
      <c r="E179" s="17"/>
      <c r="F179" s="17">
        <v>562000</v>
      </c>
      <c r="G179" s="17"/>
      <c r="H179" s="17"/>
      <c r="I179" s="17"/>
      <c r="J179" s="17"/>
      <c r="K179" s="17"/>
      <c r="L179" s="17">
        <v>0</v>
      </c>
      <c r="M179" s="17"/>
      <c r="N179" s="17">
        <v>280244.51</v>
      </c>
      <c r="O179" s="17"/>
      <c r="P179" s="18"/>
      <c r="Q179" s="12">
        <f t="shared" si="4"/>
        <v>280244.51</v>
      </c>
      <c r="R179" s="18" t="s">
        <v>7</v>
      </c>
      <c r="S179" s="22" t="e">
        <f t="shared" si="5"/>
        <v>#DIV/0!</v>
      </c>
    </row>
    <row r="180" spans="2:19" ht="12.75" hidden="1" customHeight="1" thickBot="1" x14ac:dyDescent="0.3">
      <c r="B180" s="16" t="s">
        <v>33</v>
      </c>
      <c r="C180" s="17"/>
      <c r="D180" s="17"/>
      <c r="E180" s="17"/>
      <c r="F180" s="17">
        <v>250000</v>
      </c>
      <c r="G180" s="17"/>
      <c r="H180" s="17"/>
      <c r="I180" s="17"/>
      <c r="J180" s="17"/>
      <c r="K180" s="17"/>
      <c r="L180" s="17">
        <v>0</v>
      </c>
      <c r="M180" s="17"/>
      <c r="N180" s="17">
        <v>149258.79</v>
      </c>
      <c r="O180" s="17"/>
      <c r="P180" s="18"/>
      <c r="Q180" s="12">
        <f t="shared" si="4"/>
        <v>149258.79</v>
      </c>
      <c r="R180" s="18" t="s">
        <v>7</v>
      </c>
      <c r="S180" s="22" t="e">
        <f t="shared" si="5"/>
        <v>#DIV/0!</v>
      </c>
    </row>
    <row r="181" spans="2:19" ht="12.75" hidden="1" customHeight="1" thickBot="1" x14ac:dyDescent="0.3">
      <c r="B181" s="16" t="s">
        <v>33</v>
      </c>
      <c r="C181" s="17"/>
      <c r="D181" s="17"/>
      <c r="E181" s="17"/>
      <c r="F181" s="17">
        <v>22000</v>
      </c>
      <c r="G181" s="17"/>
      <c r="H181" s="17"/>
      <c r="I181" s="17"/>
      <c r="J181" s="17"/>
      <c r="K181" s="17"/>
      <c r="L181" s="17">
        <v>0</v>
      </c>
      <c r="M181" s="17"/>
      <c r="N181" s="17">
        <v>21855.439999999999</v>
      </c>
      <c r="O181" s="17"/>
      <c r="P181" s="18"/>
      <c r="Q181" s="12">
        <f t="shared" si="4"/>
        <v>21855.439999999999</v>
      </c>
      <c r="R181" s="18" t="s">
        <v>7</v>
      </c>
      <c r="S181" s="22" t="e">
        <f t="shared" si="5"/>
        <v>#DIV/0!</v>
      </c>
    </row>
    <row r="182" spans="2:19" ht="12.75" hidden="1" customHeight="1" thickBot="1" x14ac:dyDescent="0.3">
      <c r="B182" s="16" t="s">
        <v>35</v>
      </c>
      <c r="C182" s="17"/>
      <c r="D182" s="17"/>
      <c r="E182" s="17"/>
      <c r="F182" s="17">
        <v>5000</v>
      </c>
      <c r="G182" s="17"/>
      <c r="H182" s="17"/>
      <c r="I182" s="17"/>
      <c r="J182" s="17"/>
      <c r="K182" s="17"/>
      <c r="L182" s="17">
        <v>0</v>
      </c>
      <c r="M182" s="17"/>
      <c r="N182" s="17">
        <v>5000</v>
      </c>
      <c r="O182" s="17"/>
      <c r="P182" s="18"/>
      <c r="Q182" s="12">
        <f t="shared" si="4"/>
        <v>5000</v>
      </c>
      <c r="R182" s="18" t="s">
        <v>7</v>
      </c>
      <c r="S182" s="22" t="e">
        <f t="shared" si="5"/>
        <v>#DIV/0!</v>
      </c>
    </row>
    <row r="183" spans="2:19" ht="23.25" hidden="1" customHeight="1" thickBot="1" x14ac:dyDescent="0.3">
      <c r="B183" s="14" t="s">
        <v>43</v>
      </c>
      <c r="C183" s="15">
        <v>33698400</v>
      </c>
      <c r="D183" s="15"/>
      <c r="E183" s="15"/>
      <c r="F183" s="15">
        <v>33698400</v>
      </c>
      <c r="G183" s="15"/>
      <c r="H183" s="15">
        <v>0</v>
      </c>
      <c r="I183" s="15"/>
      <c r="J183" s="15">
        <v>0</v>
      </c>
      <c r="K183" s="15"/>
      <c r="L183" s="15">
        <v>33327422.140000001</v>
      </c>
      <c r="M183" s="15"/>
      <c r="N183" s="15">
        <v>33383312.280000001</v>
      </c>
      <c r="O183" s="15"/>
      <c r="P183" s="12">
        <v>89933.38</v>
      </c>
      <c r="Q183" s="12">
        <f t="shared" si="4"/>
        <v>33473245.66</v>
      </c>
      <c r="R183" s="12">
        <v>34043.24</v>
      </c>
      <c r="S183" s="22">
        <f t="shared" si="5"/>
        <v>100.43754815295173</v>
      </c>
    </row>
    <row r="184" spans="2:19" ht="20.25" customHeight="1" x14ac:dyDescent="0.25">
      <c r="B184" s="14" t="s">
        <v>44</v>
      </c>
      <c r="C184" s="15">
        <v>33698400</v>
      </c>
      <c r="D184" s="15"/>
      <c r="E184" s="15"/>
      <c r="F184" s="15">
        <v>33698400</v>
      </c>
      <c r="G184" s="15"/>
      <c r="H184" s="15">
        <v>0</v>
      </c>
      <c r="I184" s="15"/>
      <c r="J184" s="15">
        <v>0</v>
      </c>
      <c r="K184" s="15"/>
      <c r="L184" s="15">
        <v>33327422.140000001</v>
      </c>
      <c r="M184" s="15"/>
      <c r="N184" s="15">
        <v>33383312.280000001</v>
      </c>
      <c r="O184" s="15"/>
      <c r="P184" s="12">
        <v>89933.38</v>
      </c>
      <c r="Q184" s="12">
        <f t="shared" si="4"/>
        <v>33473245.66</v>
      </c>
      <c r="R184" s="12">
        <v>34043.24</v>
      </c>
      <c r="S184" s="22">
        <f t="shared" si="5"/>
        <v>100.43754815295173</v>
      </c>
    </row>
    <row r="185" spans="2:19" ht="15" hidden="1" customHeight="1" x14ac:dyDescent="0.25">
      <c r="B185" s="14" t="s">
        <v>4</v>
      </c>
      <c r="C185" s="15">
        <v>5050800</v>
      </c>
      <c r="D185" s="15"/>
      <c r="E185" s="15"/>
      <c r="F185" s="15">
        <v>5050800</v>
      </c>
      <c r="G185" s="15"/>
      <c r="H185" s="15">
        <v>0</v>
      </c>
      <c r="I185" s="15"/>
      <c r="J185" s="15">
        <v>0</v>
      </c>
      <c r="K185" s="15"/>
      <c r="L185" s="15">
        <v>5050800</v>
      </c>
      <c r="M185" s="15"/>
      <c r="N185" s="15">
        <v>5050800</v>
      </c>
      <c r="O185" s="15"/>
      <c r="P185" s="12">
        <v>0</v>
      </c>
      <c r="Q185" s="12">
        <f t="shared" si="4"/>
        <v>5050800</v>
      </c>
      <c r="R185" s="12">
        <v>0</v>
      </c>
      <c r="S185" s="22">
        <f t="shared" si="5"/>
        <v>100</v>
      </c>
    </row>
    <row r="186" spans="2:19" ht="12.75" hidden="1" customHeight="1" x14ac:dyDescent="0.25">
      <c r="B186" s="16" t="s">
        <v>5</v>
      </c>
      <c r="C186" s="17">
        <v>5050800</v>
      </c>
      <c r="D186" s="17"/>
      <c r="E186" s="17"/>
      <c r="F186" s="17"/>
      <c r="G186" s="17"/>
      <c r="H186" s="17"/>
      <c r="I186" s="17"/>
      <c r="J186" s="17"/>
      <c r="K186" s="17"/>
      <c r="L186" s="17">
        <v>5050800</v>
      </c>
      <c r="M186" s="17"/>
      <c r="N186" s="17"/>
      <c r="O186" s="17"/>
      <c r="P186" s="18"/>
      <c r="Q186" s="12">
        <f t="shared" si="4"/>
        <v>0</v>
      </c>
      <c r="R186" s="18" t="s">
        <v>7</v>
      </c>
      <c r="S186" s="22">
        <f t="shared" si="5"/>
        <v>0</v>
      </c>
    </row>
    <row r="187" spans="2:19" ht="12.75" hidden="1" customHeight="1" x14ac:dyDescent="0.25">
      <c r="B187" s="16" t="s">
        <v>28</v>
      </c>
      <c r="C187" s="17"/>
      <c r="D187" s="17"/>
      <c r="E187" s="17"/>
      <c r="F187" s="17">
        <v>3878800</v>
      </c>
      <c r="G187" s="17"/>
      <c r="H187" s="17"/>
      <c r="I187" s="17"/>
      <c r="J187" s="17"/>
      <c r="K187" s="17"/>
      <c r="L187" s="17">
        <v>0</v>
      </c>
      <c r="M187" s="17"/>
      <c r="N187" s="17">
        <v>3878800</v>
      </c>
      <c r="O187" s="17"/>
      <c r="P187" s="18"/>
      <c r="Q187" s="12">
        <f t="shared" si="4"/>
        <v>3878800</v>
      </c>
      <c r="R187" s="18" t="s">
        <v>7</v>
      </c>
      <c r="S187" s="22" t="e">
        <f t="shared" si="5"/>
        <v>#DIV/0!</v>
      </c>
    </row>
    <row r="188" spans="2:19" ht="12.75" hidden="1" customHeight="1" x14ac:dyDescent="0.25">
      <c r="B188" s="16" t="s">
        <v>29</v>
      </c>
      <c r="C188" s="17"/>
      <c r="D188" s="17"/>
      <c r="E188" s="17"/>
      <c r="F188" s="17">
        <v>1172000</v>
      </c>
      <c r="G188" s="17"/>
      <c r="H188" s="17"/>
      <c r="I188" s="17"/>
      <c r="J188" s="17"/>
      <c r="K188" s="17"/>
      <c r="L188" s="17">
        <v>0</v>
      </c>
      <c r="M188" s="17"/>
      <c r="N188" s="17">
        <v>1172000</v>
      </c>
      <c r="O188" s="17"/>
      <c r="P188" s="18"/>
      <c r="Q188" s="12">
        <f t="shared" si="4"/>
        <v>1172000</v>
      </c>
      <c r="R188" s="18" t="s">
        <v>7</v>
      </c>
      <c r="S188" s="22" t="e">
        <f t="shared" si="5"/>
        <v>#DIV/0!</v>
      </c>
    </row>
    <row r="189" spans="2:19" ht="15" hidden="1" customHeight="1" x14ac:dyDescent="0.25">
      <c r="B189" s="14" t="s">
        <v>9</v>
      </c>
      <c r="C189" s="15">
        <v>23167600</v>
      </c>
      <c r="D189" s="15"/>
      <c r="E189" s="15"/>
      <c r="F189" s="15">
        <v>23167600</v>
      </c>
      <c r="G189" s="15"/>
      <c r="H189" s="15">
        <v>0</v>
      </c>
      <c r="I189" s="15"/>
      <c r="J189" s="15">
        <v>0</v>
      </c>
      <c r="K189" s="15"/>
      <c r="L189" s="15">
        <v>23020829.280000001</v>
      </c>
      <c r="M189" s="15"/>
      <c r="N189" s="15">
        <v>23041767.66</v>
      </c>
      <c r="O189" s="15"/>
      <c r="P189" s="12">
        <v>20938.38</v>
      </c>
      <c r="Q189" s="12">
        <f t="shared" si="4"/>
        <v>23062706.039999999</v>
      </c>
      <c r="R189" s="12">
        <v>0</v>
      </c>
      <c r="S189" s="22">
        <f t="shared" si="5"/>
        <v>100.18190812976655</v>
      </c>
    </row>
    <row r="190" spans="2:19" ht="12.75" hidden="1" customHeight="1" x14ac:dyDescent="0.25">
      <c r="B190" s="16" t="s">
        <v>5</v>
      </c>
      <c r="C190" s="17">
        <v>23167600</v>
      </c>
      <c r="D190" s="17"/>
      <c r="E190" s="17"/>
      <c r="F190" s="17"/>
      <c r="G190" s="17"/>
      <c r="H190" s="17"/>
      <c r="I190" s="17"/>
      <c r="J190" s="17"/>
      <c r="K190" s="17"/>
      <c r="L190" s="17">
        <v>23020829.280000001</v>
      </c>
      <c r="M190" s="17"/>
      <c r="N190" s="17"/>
      <c r="O190" s="17"/>
      <c r="P190" s="18"/>
      <c r="Q190" s="12">
        <f t="shared" si="4"/>
        <v>0</v>
      </c>
      <c r="R190" s="18" t="s">
        <v>7</v>
      </c>
      <c r="S190" s="22">
        <f t="shared" si="5"/>
        <v>0</v>
      </c>
    </row>
    <row r="191" spans="2:19" ht="12.75" hidden="1" customHeight="1" x14ac:dyDescent="0.25">
      <c r="B191" s="16" t="s">
        <v>30</v>
      </c>
      <c r="C191" s="17"/>
      <c r="D191" s="17"/>
      <c r="E191" s="17"/>
      <c r="F191" s="17">
        <v>4190384.65</v>
      </c>
      <c r="G191" s="17"/>
      <c r="H191" s="17"/>
      <c r="I191" s="17"/>
      <c r="J191" s="17"/>
      <c r="K191" s="17"/>
      <c r="L191" s="17">
        <v>0</v>
      </c>
      <c r="M191" s="17"/>
      <c r="N191" s="17">
        <v>4110029.84</v>
      </c>
      <c r="O191" s="17"/>
      <c r="P191" s="18">
        <v>0</v>
      </c>
      <c r="Q191" s="12">
        <f t="shared" si="4"/>
        <v>4110029.84</v>
      </c>
      <c r="R191" s="18" t="s">
        <v>7</v>
      </c>
      <c r="S191" s="22" t="e">
        <f t="shared" si="5"/>
        <v>#DIV/0!</v>
      </c>
    </row>
    <row r="192" spans="2:19" ht="12.75" hidden="1" customHeight="1" x14ac:dyDescent="0.25">
      <c r="B192" s="16" t="s">
        <v>30</v>
      </c>
      <c r="C192" s="17"/>
      <c r="D192" s="17"/>
      <c r="E192" s="17"/>
      <c r="F192" s="17">
        <v>45000</v>
      </c>
      <c r="G192" s="17"/>
      <c r="H192" s="17"/>
      <c r="I192" s="17"/>
      <c r="J192" s="17"/>
      <c r="K192" s="17"/>
      <c r="L192" s="17">
        <v>0</v>
      </c>
      <c r="M192" s="17"/>
      <c r="N192" s="17">
        <v>41408.04</v>
      </c>
      <c r="O192" s="17"/>
      <c r="P192" s="18"/>
      <c r="Q192" s="12">
        <f t="shared" si="4"/>
        <v>41408.04</v>
      </c>
      <c r="R192" s="18" t="s">
        <v>7</v>
      </c>
      <c r="S192" s="22" t="e">
        <f t="shared" si="5"/>
        <v>#DIV/0!</v>
      </c>
    </row>
    <row r="193" spans="2:19" ht="12.75" hidden="1" customHeight="1" x14ac:dyDescent="0.25">
      <c r="B193" s="16" t="s">
        <v>31</v>
      </c>
      <c r="C193" s="17"/>
      <c r="D193" s="17"/>
      <c r="E193" s="17"/>
      <c r="F193" s="17">
        <v>15910</v>
      </c>
      <c r="G193" s="17"/>
      <c r="H193" s="17"/>
      <c r="I193" s="17"/>
      <c r="J193" s="17"/>
      <c r="K193" s="17"/>
      <c r="L193" s="17">
        <v>0</v>
      </c>
      <c r="M193" s="17"/>
      <c r="N193" s="17">
        <v>15910</v>
      </c>
      <c r="O193" s="17"/>
      <c r="P193" s="18"/>
      <c r="Q193" s="12">
        <f t="shared" si="4"/>
        <v>15910</v>
      </c>
      <c r="R193" s="18" t="s">
        <v>7</v>
      </c>
      <c r="S193" s="22" t="e">
        <f t="shared" si="5"/>
        <v>#DIV/0!</v>
      </c>
    </row>
    <row r="194" spans="2:19" ht="12.75" hidden="1" customHeight="1" x14ac:dyDescent="0.25">
      <c r="B194" s="16" t="s">
        <v>32</v>
      </c>
      <c r="C194" s="17"/>
      <c r="D194" s="17"/>
      <c r="E194" s="17"/>
      <c r="F194" s="17">
        <v>1251800</v>
      </c>
      <c r="G194" s="17"/>
      <c r="H194" s="17"/>
      <c r="I194" s="17"/>
      <c r="J194" s="17"/>
      <c r="K194" s="17"/>
      <c r="L194" s="17">
        <v>0</v>
      </c>
      <c r="M194" s="17"/>
      <c r="N194" s="17">
        <v>1240021.02</v>
      </c>
      <c r="O194" s="17"/>
      <c r="P194" s="18"/>
      <c r="Q194" s="12">
        <f t="shared" si="4"/>
        <v>1240021.02</v>
      </c>
      <c r="R194" s="18" t="s">
        <v>7</v>
      </c>
      <c r="S194" s="22" t="e">
        <f t="shared" si="5"/>
        <v>#DIV/0!</v>
      </c>
    </row>
    <row r="195" spans="2:19" ht="12.75" hidden="1" customHeight="1" x14ac:dyDescent="0.25">
      <c r="B195" s="16" t="s">
        <v>33</v>
      </c>
      <c r="C195" s="17"/>
      <c r="D195" s="17"/>
      <c r="E195" s="17"/>
      <c r="F195" s="17">
        <v>79582.820000000007</v>
      </c>
      <c r="G195" s="17"/>
      <c r="H195" s="17"/>
      <c r="I195" s="17"/>
      <c r="J195" s="17"/>
      <c r="K195" s="17"/>
      <c r="L195" s="17">
        <v>0</v>
      </c>
      <c r="M195" s="17"/>
      <c r="N195" s="17">
        <v>79582.820000000007</v>
      </c>
      <c r="O195" s="17"/>
      <c r="P195" s="18"/>
      <c r="Q195" s="12">
        <f t="shared" si="4"/>
        <v>79582.820000000007</v>
      </c>
      <c r="R195" s="18" t="s">
        <v>7</v>
      </c>
      <c r="S195" s="22" t="e">
        <f t="shared" si="5"/>
        <v>#DIV/0!</v>
      </c>
    </row>
    <row r="196" spans="2:19" ht="12.75" hidden="1" customHeight="1" x14ac:dyDescent="0.25">
      <c r="B196" s="16" t="s">
        <v>33</v>
      </c>
      <c r="C196" s="17"/>
      <c r="D196" s="17"/>
      <c r="E196" s="17"/>
      <c r="F196" s="17">
        <v>15394.84</v>
      </c>
      <c r="G196" s="17"/>
      <c r="H196" s="17"/>
      <c r="I196" s="17"/>
      <c r="J196" s="17"/>
      <c r="K196" s="17"/>
      <c r="L196" s="17">
        <v>0</v>
      </c>
      <c r="M196" s="17"/>
      <c r="N196" s="17">
        <v>15394.84</v>
      </c>
      <c r="O196" s="17"/>
      <c r="P196" s="18"/>
      <c r="Q196" s="12">
        <f t="shared" si="4"/>
        <v>15394.84</v>
      </c>
      <c r="R196" s="18" t="s">
        <v>7</v>
      </c>
      <c r="S196" s="22" t="e">
        <f t="shared" si="5"/>
        <v>#DIV/0!</v>
      </c>
    </row>
    <row r="197" spans="2:19" ht="12.75" hidden="1" customHeight="1" x14ac:dyDescent="0.25">
      <c r="B197" s="16" t="s">
        <v>33</v>
      </c>
      <c r="C197" s="17"/>
      <c r="D197" s="17"/>
      <c r="E197" s="17"/>
      <c r="F197" s="17">
        <v>17002.34</v>
      </c>
      <c r="G197" s="17"/>
      <c r="H197" s="17"/>
      <c r="I197" s="17"/>
      <c r="J197" s="17"/>
      <c r="K197" s="17"/>
      <c r="L197" s="17">
        <v>0</v>
      </c>
      <c r="M197" s="17"/>
      <c r="N197" s="17">
        <v>17002.34</v>
      </c>
      <c r="O197" s="17"/>
      <c r="P197" s="18"/>
      <c r="Q197" s="12">
        <f t="shared" si="4"/>
        <v>17002.34</v>
      </c>
      <c r="R197" s="18" t="s">
        <v>7</v>
      </c>
      <c r="S197" s="22" t="e">
        <f t="shared" si="5"/>
        <v>#DIV/0!</v>
      </c>
    </row>
    <row r="198" spans="2:19" ht="12.75" hidden="1" customHeight="1" x14ac:dyDescent="0.25">
      <c r="B198" s="16" t="s">
        <v>33</v>
      </c>
      <c r="C198" s="17"/>
      <c r="D198" s="17"/>
      <c r="E198" s="17"/>
      <c r="F198" s="17">
        <v>148227.89000000001</v>
      </c>
      <c r="G198" s="17"/>
      <c r="H198" s="17"/>
      <c r="I198" s="17"/>
      <c r="J198" s="17"/>
      <c r="K198" s="17"/>
      <c r="L198" s="17">
        <v>0</v>
      </c>
      <c r="M198" s="17"/>
      <c r="N198" s="17">
        <v>148227.89000000001</v>
      </c>
      <c r="O198" s="17"/>
      <c r="P198" s="18"/>
      <c r="Q198" s="12">
        <f t="shared" ref="Q198:Q261" si="6">N198+P198</f>
        <v>148227.89000000001</v>
      </c>
      <c r="R198" s="18" t="s">
        <v>7</v>
      </c>
      <c r="S198" s="22" t="e">
        <f t="shared" ref="S198:S261" si="7">Q198/L198*100</f>
        <v>#DIV/0!</v>
      </c>
    </row>
    <row r="199" spans="2:19" ht="12.75" hidden="1" customHeight="1" x14ac:dyDescent="0.25">
      <c r="B199" s="16" t="s">
        <v>33</v>
      </c>
      <c r="C199" s="17"/>
      <c r="D199" s="17"/>
      <c r="E199" s="17"/>
      <c r="F199" s="17">
        <v>1469500</v>
      </c>
      <c r="G199" s="17"/>
      <c r="H199" s="17"/>
      <c r="I199" s="17"/>
      <c r="J199" s="17"/>
      <c r="K199" s="17"/>
      <c r="L199" s="17">
        <v>0</v>
      </c>
      <c r="M199" s="17"/>
      <c r="N199" s="17">
        <v>1469500</v>
      </c>
      <c r="O199" s="17"/>
      <c r="P199" s="18"/>
      <c r="Q199" s="12">
        <f t="shared" si="6"/>
        <v>1469500</v>
      </c>
      <c r="R199" s="18" t="s">
        <v>7</v>
      </c>
      <c r="S199" s="22" t="e">
        <f t="shared" si="7"/>
        <v>#DIV/0!</v>
      </c>
    </row>
    <row r="200" spans="2:19" ht="12.75" hidden="1" customHeight="1" x14ac:dyDescent="0.25">
      <c r="B200" s="16" t="s">
        <v>33</v>
      </c>
      <c r="C200" s="17"/>
      <c r="D200" s="17"/>
      <c r="E200" s="17"/>
      <c r="F200" s="17">
        <v>72925.8</v>
      </c>
      <c r="G200" s="17"/>
      <c r="H200" s="17"/>
      <c r="I200" s="17"/>
      <c r="J200" s="17"/>
      <c r="K200" s="17"/>
      <c r="L200" s="17">
        <v>0</v>
      </c>
      <c r="M200" s="17"/>
      <c r="N200" s="17">
        <v>72925.8</v>
      </c>
      <c r="O200" s="17"/>
      <c r="P200" s="18"/>
      <c r="Q200" s="12">
        <f t="shared" si="6"/>
        <v>72925.8</v>
      </c>
      <c r="R200" s="18" t="s">
        <v>7</v>
      </c>
      <c r="S200" s="22" t="e">
        <f t="shared" si="7"/>
        <v>#DIV/0!</v>
      </c>
    </row>
    <row r="201" spans="2:19" ht="12.75" hidden="1" customHeight="1" x14ac:dyDescent="0.25">
      <c r="B201" s="16" t="s">
        <v>33</v>
      </c>
      <c r="C201" s="17"/>
      <c r="D201" s="17"/>
      <c r="E201" s="17"/>
      <c r="F201" s="17">
        <v>13524</v>
      </c>
      <c r="G201" s="17"/>
      <c r="H201" s="17"/>
      <c r="I201" s="17"/>
      <c r="J201" s="17"/>
      <c r="K201" s="17"/>
      <c r="L201" s="17">
        <v>0</v>
      </c>
      <c r="M201" s="17"/>
      <c r="N201" s="17">
        <v>13524</v>
      </c>
      <c r="O201" s="17"/>
      <c r="P201" s="18"/>
      <c r="Q201" s="12">
        <f t="shared" si="6"/>
        <v>13524</v>
      </c>
      <c r="R201" s="18" t="s">
        <v>7</v>
      </c>
      <c r="S201" s="22" t="e">
        <f t="shared" si="7"/>
        <v>#DIV/0!</v>
      </c>
    </row>
    <row r="202" spans="2:19" ht="12.75" hidden="1" customHeight="1" x14ac:dyDescent="0.25">
      <c r="B202" s="16" t="s">
        <v>33</v>
      </c>
      <c r="C202" s="17"/>
      <c r="D202" s="17"/>
      <c r="E202" s="17"/>
      <c r="F202" s="17">
        <v>591541.26</v>
      </c>
      <c r="G202" s="17"/>
      <c r="H202" s="17"/>
      <c r="I202" s="17"/>
      <c r="J202" s="17"/>
      <c r="K202" s="17"/>
      <c r="L202" s="17">
        <v>0</v>
      </c>
      <c r="M202" s="17"/>
      <c r="N202" s="17">
        <v>592889.64</v>
      </c>
      <c r="O202" s="17"/>
      <c r="P202" s="18">
        <v>1348.38</v>
      </c>
      <c r="Q202" s="12">
        <f t="shared" si="6"/>
        <v>594238.02</v>
      </c>
      <c r="R202" s="18" t="s">
        <v>7</v>
      </c>
      <c r="S202" s="22" t="e">
        <f t="shared" si="7"/>
        <v>#DIV/0!</v>
      </c>
    </row>
    <row r="203" spans="2:19" ht="12.75" hidden="1" customHeight="1" x14ac:dyDescent="0.25">
      <c r="B203" s="16" t="s">
        <v>33</v>
      </c>
      <c r="C203" s="17"/>
      <c r="D203" s="17"/>
      <c r="E203" s="17"/>
      <c r="F203" s="17">
        <v>150661</v>
      </c>
      <c r="G203" s="17"/>
      <c r="H203" s="17"/>
      <c r="I203" s="17"/>
      <c r="J203" s="17"/>
      <c r="K203" s="17"/>
      <c r="L203" s="17">
        <v>0</v>
      </c>
      <c r="M203" s="17"/>
      <c r="N203" s="17">
        <v>150661</v>
      </c>
      <c r="O203" s="17"/>
      <c r="P203" s="18"/>
      <c r="Q203" s="12">
        <f t="shared" si="6"/>
        <v>150661</v>
      </c>
      <c r="R203" s="18" t="s">
        <v>7</v>
      </c>
      <c r="S203" s="22" t="e">
        <f t="shared" si="7"/>
        <v>#DIV/0!</v>
      </c>
    </row>
    <row r="204" spans="2:19" ht="12.75" hidden="1" customHeight="1" x14ac:dyDescent="0.25">
      <c r="B204" s="16" t="s">
        <v>33</v>
      </c>
      <c r="C204" s="17"/>
      <c r="D204" s="17"/>
      <c r="E204" s="17"/>
      <c r="F204" s="17">
        <v>5000</v>
      </c>
      <c r="G204" s="17"/>
      <c r="H204" s="17"/>
      <c r="I204" s="17"/>
      <c r="J204" s="17"/>
      <c r="K204" s="17"/>
      <c r="L204" s="17">
        <v>0</v>
      </c>
      <c r="M204" s="17"/>
      <c r="N204" s="17">
        <v>5000</v>
      </c>
      <c r="O204" s="17"/>
      <c r="P204" s="18"/>
      <c r="Q204" s="12">
        <f t="shared" si="6"/>
        <v>5000</v>
      </c>
      <c r="R204" s="18" t="s">
        <v>7</v>
      </c>
      <c r="S204" s="22" t="e">
        <f t="shared" si="7"/>
        <v>#DIV/0!</v>
      </c>
    </row>
    <row r="205" spans="2:19" ht="12.75" hidden="1" customHeight="1" x14ac:dyDescent="0.25">
      <c r="B205" s="16" t="s">
        <v>33</v>
      </c>
      <c r="C205" s="17"/>
      <c r="D205" s="17"/>
      <c r="E205" s="17"/>
      <c r="F205" s="17">
        <v>65691</v>
      </c>
      <c r="G205" s="17"/>
      <c r="H205" s="17"/>
      <c r="I205" s="17"/>
      <c r="J205" s="17"/>
      <c r="K205" s="17"/>
      <c r="L205" s="17">
        <v>0</v>
      </c>
      <c r="M205" s="17"/>
      <c r="N205" s="17">
        <v>65691</v>
      </c>
      <c r="O205" s="17"/>
      <c r="P205" s="18"/>
      <c r="Q205" s="12">
        <f t="shared" si="6"/>
        <v>65691</v>
      </c>
      <c r="R205" s="18" t="s">
        <v>7</v>
      </c>
      <c r="S205" s="22" t="e">
        <f t="shared" si="7"/>
        <v>#DIV/0!</v>
      </c>
    </row>
    <row r="206" spans="2:19" ht="12.75" hidden="1" customHeight="1" x14ac:dyDescent="0.25">
      <c r="B206" s="16" t="s">
        <v>33</v>
      </c>
      <c r="C206" s="17"/>
      <c r="D206" s="17"/>
      <c r="E206" s="17"/>
      <c r="F206" s="17">
        <v>30987.66</v>
      </c>
      <c r="G206" s="17"/>
      <c r="H206" s="17"/>
      <c r="I206" s="17"/>
      <c r="J206" s="17"/>
      <c r="K206" s="17"/>
      <c r="L206" s="17">
        <v>0</v>
      </c>
      <c r="M206" s="17"/>
      <c r="N206" s="17">
        <v>30987.66</v>
      </c>
      <c r="O206" s="17"/>
      <c r="P206" s="18"/>
      <c r="Q206" s="12">
        <f t="shared" si="6"/>
        <v>30987.66</v>
      </c>
      <c r="R206" s="18" t="s">
        <v>7</v>
      </c>
      <c r="S206" s="22" t="e">
        <f t="shared" si="7"/>
        <v>#DIV/0!</v>
      </c>
    </row>
    <row r="207" spans="2:19" ht="12.75" hidden="1" customHeight="1" x14ac:dyDescent="0.25">
      <c r="B207" s="16" t="s">
        <v>33</v>
      </c>
      <c r="C207" s="17"/>
      <c r="D207" s="17"/>
      <c r="E207" s="17"/>
      <c r="F207" s="17">
        <v>25229.46</v>
      </c>
      <c r="G207" s="17"/>
      <c r="H207" s="17"/>
      <c r="I207" s="17"/>
      <c r="J207" s="17"/>
      <c r="K207" s="17"/>
      <c r="L207" s="17">
        <v>0</v>
      </c>
      <c r="M207" s="17"/>
      <c r="N207" s="17">
        <v>36229.46</v>
      </c>
      <c r="O207" s="17"/>
      <c r="P207" s="18">
        <v>11000</v>
      </c>
      <c r="Q207" s="12">
        <f t="shared" si="6"/>
        <v>47229.46</v>
      </c>
      <c r="R207" s="18" t="s">
        <v>7</v>
      </c>
      <c r="S207" s="22" t="e">
        <f t="shared" si="7"/>
        <v>#DIV/0!</v>
      </c>
    </row>
    <row r="208" spans="2:19" ht="12.75" hidden="1" customHeight="1" x14ac:dyDescent="0.25">
      <c r="B208" s="16" t="s">
        <v>34</v>
      </c>
      <c r="C208" s="17"/>
      <c r="D208" s="17"/>
      <c r="E208" s="17"/>
      <c r="F208" s="17">
        <v>972324.37</v>
      </c>
      <c r="G208" s="17"/>
      <c r="H208" s="17"/>
      <c r="I208" s="17"/>
      <c r="J208" s="17"/>
      <c r="K208" s="17"/>
      <c r="L208" s="17">
        <v>0</v>
      </c>
      <c r="M208" s="17"/>
      <c r="N208" s="17">
        <v>972324.37</v>
      </c>
      <c r="O208" s="17"/>
      <c r="P208" s="18"/>
      <c r="Q208" s="12">
        <f t="shared" si="6"/>
        <v>972324.37</v>
      </c>
      <c r="R208" s="18" t="s">
        <v>7</v>
      </c>
      <c r="S208" s="22" t="e">
        <f t="shared" si="7"/>
        <v>#DIV/0!</v>
      </c>
    </row>
    <row r="209" spans="2:19" ht="12.75" hidden="1" customHeight="1" x14ac:dyDescent="0.25">
      <c r="B209" s="16" t="s">
        <v>34</v>
      </c>
      <c r="C209" s="17"/>
      <c r="D209" s="17"/>
      <c r="E209" s="17"/>
      <c r="F209" s="17">
        <v>8325.24</v>
      </c>
      <c r="G209" s="17"/>
      <c r="H209" s="17"/>
      <c r="I209" s="17"/>
      <c r="J209" s="17"/>
      <c r="K209" s="17"/>
      <c r="L209" s="17">
        <v>0</v>
      </c>
      <c r="M209" s="17"/>
      <c r="N209" s="17">
        <v>8325.24</v>
      </c>
      <c r="O209" s="17"/>
      <c r="P209" s="18"/>
      <c r="Q209" s="12">
        <f t="shared" si="6"/>
        <v>8325.24</v>
      </c>
      <c r="R209" s="18" t="s">
        <v>7</v>
      </c>
      <c r="S209" s="22" t="e">
        <f t="shared" si="7"/>
        <v>#DIV/0!</v>
      </c>
    </row>
    <row r="210" spans="2:19" ht="12.75" hidden="1" customHeight="1" x14ac:dyDescent="0.25">
      <c r="B210" s="16" t="s">
        <v>34</v>
      </c>
      <c r="C210" s="17"/>
      <c r="D210" s="17"/>
      <c r="E210" s="17"/>
      <c r="F210" s="17">
        <v>210000</v>
      </c>
      <c r="G210" s="17"/>
      <c r="H210" s="17"/>
      <c r="I210" s="17"/>
      <c r="J210" s="17"/>
      <c r="K210" s="17"/>
      <c r="L210" s="17">
        <v>0</v>
      </c>
      <c r="M210" s="17"/>
      <c r="N210" s="17">
        <v>198753.66</v>
      </c>
      <c r="O210" s="17"/>
      <c r="P210" s="18"/>
      <c r="Q210" s="12">
        <f t="shared" si="6"/>
        <v>198753.66</v>
      </c>
      <c r="R210" s="18" t="s">
        <v>7</v>
      </c>
      <c r="S210" s="22" t="e">
        <f t="shared" si="7"/>
        <v>#DIV/0!</v>
      </c>
    </row>
    <row r="211" spans="2:19" ht="12.75" hidden="1" customHeight="1" x14ac:dyDescent="0.25">
      <c r="B211" s="16" t="s">
        <v>45</v>
      </c>
      <c r="C211" s="17"/>
      <c r="D211" s="17"/>
      <c r="E211" s="17"/>
      <c r="F211" s="17">
        <v>1827.67</v>
      </c>
      <c r="G211" s="17"/>
      <c r="H211" s="17"/>
      <c r="I211" s="17"/>
      <c r="J211" s="17"/>
      <c r="K211" s="17"/>
      <c r="L211" s="17">
        <v>0</v>
      </c>
      <c r="M211" s="17"/>
      <c r="N211" s="17">
        <v>1827.67</v>
      </c>
      <c r="O211" s="17"/>
      <c r="P211" s="18"/>
      <c r="Q211" s="12">
        <f t="shared" si="6"/>
        <v>1827.67</v>
      </c>
      <c r="R211" s="18" t="s">
        <v>7</v>
      </c>
      <c r="S211" s="22" t="e">
        <f t="shared" si="7"/>
        <v>#DIV/0!</v>
      </c>
    </row>
    <row r="212" spans="2:19" ht="12.75" hidden="1" customHeight="1" x14ac:dyDescent="0.25">
      <c r="B212" s="16" t="s">
        <v>35</v>
      </c>
      <c r="C212" s="17"/>
      <c r="D212" s="17"/>
      <c r="E212" s="17"/>
      <c r="F212" s="17">
        <v>3600</v>
      </c>
      <c r="G212" s="17"/>
      <c r="H212" s="17"/>
      <c r="I212" s="17"/>
      <c r="J212" s="17"/>
      <c r="K212" s="17"/>
      <c r="L212" s="17">
        <v>0</v>
      </c>
      <c r="M212" s="17"/>
      <c r="N212" s="17">
        <v>3600</v>
      </c>
      <c r="O212" s="17"/>
      <c r="P212" s="18"/>
      <c r="Q212" s="12">
        <f t="shared" si="6"/>
        <v>3600</v>
      </c>
      <c r="R212" s="18" t="s">
        <v>7</v>
      </c>
      <c r="S212" s="22" t="e">
        <f t="shared" si="7"/>
        <v>#DIV/0!</v>
      </c>
    </row>
    <row r="213" spans="2:19" ht="12.75" hidden="1" customHeight="1" x14ac:dyDescent="0.25">
      <c r="B213" s="16" t="s">
        <v>36</v>
      </c>
      <c r="C213" s="17"/>
      <c r="D213" s="17"/>
      <c r="E213" s="17"/>
      <c r="F213" s="17">
        <v>90560</v>
      </c>
      <c r="G213" s="17"/>
      <c r="H213" s="17"/>
      <c r="I213" s="17"/>
      <c r="J213" s="17"/>
      <c r="K213" s="17"/>
      <c r="L213" s="17">
        <v>0</v>
      </c>
      <c r="M213" s="17"/>
      <c r="N213" s="17">
        <v>90560</v>
      </c>
      <c r="O213" s="17"/>
      <c r="P213" s="18"/>
      <c r="Q213" s="12">
        <f t="shared" si="6"/>
        <v>90560</v>
      </c>
      <c r="R213" s="18" t="s">
        <v>7</v>
      </c>
      <c r="S213" s="22" t="e">
        <f t="shared" si="7"/>
        <v>#DIV/0!</v>
      </c>
    </row>
    <row r="214" spans="2:19" ht="12.75" hidden="1" customHeight="1" x14ac:dyDescent="0.25">
      <c r="B214" s="16" t="s">
        <v>28</v>
      </c>
      <c r="C214" s="17"/>
      <c r="D214" s="17"/>
      <c r="E214" s="17"/>
      <c r="F214" s="17">
        <v>9746100</v>
      </c>
      <c r="G214" s="17"/>
      <c r="H214" s="17"/>
      <c r="I214" s="17"/>
      <c r="J214" s="17"/>
      <c r="K214" s="17"/>
      <c r="L214" s="17">
        <v>0</v>
      </c>
      <c r="M214" s="17"/>
      <c r="N214" s="17">
        <v>9726955.2599999998</v>
      </c>
      <c r="O214" s="17"/>
      <c r="P214" s="18">
        <v>8590</v>
      </c>
      <c r="Q214" s="12">
        <f t="shared" si="6"/>
        <v>9735545.2599999998</v>
      </c>
      <c r="R214" s="18" t="s">
        <v>7</v>
      </c>
      <c r="S214" s="22" t="e">
        <f t="shared" si="7"/>
        <v>#DIV/0!</v>
      </c>
    </row>
    <row r="215" spans="2:19" ht="12.75" hidden="1" customHeight="1" x14ac:dyDescent="0.25">
      <c r="B215" s="16" t="s">
        <v>29</v>
      </c>
      <c r="C215" s="17"/>
      <c r="D215" s="17"/>
      <c r="E215" s="17"/>
      <c r="F215" s="17">
        <v>2943028.6</v>
      </c>
      <c r="G215" s="17"/>
      <c r="H215" s="17"/>
      <c r="I215" s="17"/>
      <c r="J215" s="17"/>
      <c r="K215" s="17"/>
      <c r="L215" s="17">
        <v>0</v>
      </c>
      <c r="M215" s="17"/>
      <c r="N215" s="17">
        <v>2930964.71</v>
      </c>
      <c r="O215" s="17"/>
      <c r="P215" s="18"/>
      <c r="Q215" s="12">
        <f t="shared" si="6"/>
        <v>2930964.71</v>
      </c>
      <c r="R215" s="18" t="s">
        <v>7</v>
      </c>
      <c r="S215" s="22" t="e">
        <f t="shared" si="7"/>
        <v>#DIV/0!</v>
      </c>
    </row>
    <row r="216" spans="2:19" ht="12.75" hidden="1" customHeight="1" x14ac:dyDescent="0.25">
      <c r="B216" s="16" t="s">
        <v>37</v>
      </c>
      <c r="C216" s="17"/>
      <c r="D216" s="17"/>
      <c r="E216" s="17"/>
      <c r="F216" s="17">
        <v>1003471.4</v>
      </c>
      <c r="G216" s="17"/>
      <c r="H216" s="17"/>
      <c r="I216" s="17"/>
      <c r="J216" s="17"/>
      <c r="K216" s="17"/>
      <c r="L216" s="17">
        <v>0</v>
      </c>
      <c r="M216" s="17"/>
      <c r="N216" s="17">
        <v>1003471.4</v>
      </c>
      <c r="O216" s="17"/>
      <c r="P216" s="18"/>
      <c r="Q216" s="12">
        <f t="shared" si="6"/>
        <v>1003471.4</v>
      </c>
      <c r="R216" s="18" t="s">
        <v>7</v>
      </c>
      <c r="S216" s="22" t="e">
        <f t="shared" si="7"/>
        <v>#DIV/0!</v>
      </c>
    </row>
    <row r="217" spans="2:19" ht="15" hidden="1" customHeight="1" x14ac:dyDescent="0.25">
      <c r="B217" s="14" t="s">
        <v>18</v>
      </c>
      <c r="C217" s="15">
        <v>5480000</v>
      </c>
      <c r="D217" s="15"/>
      <c r="E217" s="15"/>
      <c r="F217" s="15">
        <v>5480000</v>
      </c>
      <c r="G217" s="15"/>
      <c r="H217" s="15">
        <v>0</v>
      </c>
      <c r="I217" s="15"/>
      <c r="J217" s="15">
        <v>0</v>
      </c>
      <c r="K217" s="15"/>
      <c r="L217" s="15">
        <v>5255792.8600000003</v>
      </c>
      <c r="M217" s="15"/>
      <c r="N217" s="15">
        <v>5290744.62</v>
      </c>
      <c r="O217" s="15"/>
      <c r="P217" s="12">
        <v>68995</v>
      </c>
      <c r="Q217" s="12">
        <f t="shared" si="6"/>
        <v>5359739.62</v>
      </c>
      <c r="R217" s="12">
        <v>34043.24</v>
      </c>
      <c r="S217" s="22">
        <f t="shared" si="7"/>
        <v>101.9777560259481</v>
      </c>
    </row>
    <row r="218" spans="2:19" ht="12.75" hidden="1" customHeight="1" x14ac:dyDescent="0.25">
      <c r="B218" s="16" t="s">
        <v>19</v>
      </c>
      <c r="C218" s="17">
        <v>490000</v>
      </c>
      <c r="D218" s="17"/>
      <c r="E218" s="17"/>
      <c r="F218" s="17"/>
      <c r="G218" s="17"/>
      <c r="H218" s="17"/>
      <c r="I218" s="17"/>
      <c r="J218" s="17"/>
      <c r="K218" s="17"/>
      <c r="L218" s="17">
        <v>451044</v>
      </c>
      <c r="M218" s="17"/>
      <c r="N218" s="17"/>
      <c r="O218" s="17"/>
      <c r="P218" s="18"/>
      <c r="Q218" s="12">
        <f t="shared" si="6"/>
        <v>0</v>
      </c>
      <c r="R218" s="18" t="s">
        <v>7</v>
      </c>
      <c r="S218" s="22">
        <f t="shared" si="7"/>
        <v>0</v>
      </c>
    </row>
    <row r="219" spans="2:19" ht="12.75" hidden="1" customHeight="1" x14ac:dyDescent="0.25">
      <c r="B219" s="16" t="s">
        <v>5</v>
      </c>
      <c r="C219" s="17">
        <v>1879818</v>
      </c>
      <c r="D219" s="17"/>
      <c r="E219" s="17"/>
      <c r="F219" s="17"/>
      <c r="G219" s="17"/>
      <c r="H219" s="17"/>
      <c r="I219" s="17"/>
      <c r="J219" s="17"/>
      <c r="K219" s="17"/>
      <c r="L219" s="17">
        <v>1839828</v>
      </c>
      <c r="M219" s="17"/>
      <c r="N219" s="17"/>
      <c r="O219" s="17"/>
      <c r="P219" s="18"/>
      <c r="Q219" s="12">
        <f t="shared" si="6"/>
        <v>0</v>
      </c>
      <c r="R219" s="18" t="s">
        <v>7</v>
      </c>
      <c r="S219" s="22">
        <f t="shared" si="7"/>
        <v>0</v>
      </c>
    </row>
    <row r="220" spans="2:19" ht="12.75" hidden="1" customHeight="1" x14ac:dyDescent="0.25">
      <c r="B220" s="16" t="s">
        <v>20</v>
      </c>
      <c r="C220" s="17">
        <v>125000</v>
      </c>
      <c r="D220" s="17"/>
      <c r="E220" s="17"/>
      <c r="F220" s="17"/>
      <c r="G220" s="17"/>
      <c r="H220" s="17"/>
      <c r="I220" s="17"/>
      <c r="J220" s="17"/>
      <c r="K220" s="17"/>
      <c r="L220" s="17">
        <v>119270.01</v>
      </c>
      <c r="M220" s="17"/>
      <c r="N220" s="17"/>
      <c r="O220" s="17"/>
      <c r="P220" s="18"/>
      <c r="Q220" s="12">
        <f t="shared" si="6"/>
        <v>0</v>
      </c>
      <c r="R220" s="18" t="s">
        <v>7</v>
      </c>
      <c r="S220" s="22">
        <f t="shared" si="7"/>
        <v>0</v>
      </c>
    </row>
    <row r="221" spans="2:19" ht="12.75" hidden="1" customHeight="1" x14ac:dyDescent="0.25">
      <c r="B221" s="16" t="s">
        <v>39</v>
      </c>
      <c r="C221" s="17">
        <v>2985182</v>
      </c>
      <c r="D221" s="17"/>
      <c r="E221" s="17"/>
      <c r="F221" s="17"/>
      <c r="G221" s="17"/>
      <c r="H221" s="17"/>
      <c r="I221" s="17"/>
      <c r="J221" s="17"/>
      <c r="K221" s="17"/>
      <c r="L221" s="17">
        <v>2710479.5</v>
      </c>
      <c r="M221" s="17"/>
      <c r="N221" s="17"/>
      <c r="O221" s="17"/>
      <c r="P221" s="18"/>
      <c r="Q221" s="12">
        <f t="shared" si="6"/>
        <v>0</v>
      </c>
      <c r="R221" s="18" t="s">
        <v>7</v>
      </c>
      <c r="S221" s="22">
        <f t="shared" si="7"/>
        <v>0</v>
      </c>
    </row>
    <row r="222" spans="2:19" ht="12.75" hidden="1" customHeight="1" x14ac:dyDescent="0.25">
      <c r="B222" s="16" t="s">
        <v>24</v>
      </c>
      <c r="C222" s="17"/>
      <c r="D222" s="17"/>
      <c r="E222" s="17"/>
      <c r="F222" s="17"/>
      <c r="G222" s="17"/>
      <c r="H222" s="17"/>
      <c r="I222" s="17"/>
      <c r="J222" s="17"/>
      <c r="K222" s="17"/>
      <c r="L222" s="17">
        <v>135171.35</v>
      </c>
      <c r="M222" s="17"/>
      <c r="N222" s="17"/>
      <c r="O222" s="17"/>
      <c r="P222" s="18"/>
      <c r="Q222" s="12">
        <f t="shared" si="6"/>
        <v>0</v>
      </c>
      <c r="R222" s="18" t="s">
        <v>7</v>
      </c>
      <c r="S222" s="22">
        <f t="shared" si="7"/>
        <v>0</v>
      </c>
    </row>
    <row r="223" spans="2:19" ht="12.75" hidden="1" customHeight="1" x14ac:dyDescent="0.25">
      <c r="B223" s="16" t="s">
        <v>30</v>
      </c>
      <c r="C223" s="17"/>
      <c r="D223" s="17"/>
      <c r="E223" s="17"/>
      <c r="F223" s="17">
        <v>1181000</v>
      </c>
      <c r="G223" s="17"/>
      <c r="H223" s="17"/>
      <c r="I223" s="17"/>
      <c r="J223" s="17"/>
      <c r="K223" s="17"/>
      <c r="L223" s="17">
        <v>0</v>
      </c>
      <c r="M223" s="17"/>
      <c r="N223" s="17">
        <v>1163402.3700000001</v>
      </c>
      <c r="O223" s="17"/>
      <c r="P223" s="18"/>
      <c r="Q223" s="12">
        <f t="shared" si="6"/>
        <v>1163402.3700000001</v>
      </c>
      <c r="R223" s="18" t="s">
        <v>7</v>
      </c>
      <c r="S223" s="22" t="e">
        <f t="shared" si="7"/>
        <v>#DIV/0!</v>
      </c>
    </row>
    <row r="224" spans="2:19" ht="12.75" hidden="1" customHeight="1" x14ac:dyDescent="0.25">
      <c r="B224" s="16" t="s">
        <v>30</v>
      </c>
      <c r="C224" s="17"/>
      <c r="D224" s="17"/>
      <c r="E224" s="17"/>
      <c r="F224" s="17">
        <v>10500</v>
      </c>
      <c r="G224" s="17"/>
      <c r="H224" s="17"/>
      <c r="I224" s="17"/>
      <c r="J224" s="17"/>
      <c r="K224" s="17"/>
      <c r="L224" s="17">
        <v>0</v>
      </c>
      <c r="M224" s="17"/>
      <c r="N224" s="17">
        <v>1867.83</v>
      </c>
      <c r="O224" s="17"/>
      <c r="P224" s="18"/>
      <c r="Q224" s="12">
        <f t="shared" si="6"/>
        <v>1867.83</v>
      </c>
      <c r="R224" s="18" t="s">
        <v>7</v>
      </c>
      <c r="S224" s="22" t="e">
        <f t="shared" si="7"/>
        <v>#DIV/0!</v>
      </c>
    </row>
    <row r="225" spans="2:19" ht="12.75" hidden="1" customHeight="1" x14ac:dyDescent="0.25">
      <c r="B225" s="16" t="s">
        <v>31</v>
      </c>
      <c r="C225" s="17"/>
      <c r="D225" s="17"/>
      <c r="E225" s="17"/>
      <c r="F225" s="17">
        <v>2200</v>
      </c>
      <c r="G225" s="17"/>
      <c r="H225" s="17"/>
      <c r="I225" s="17"/>
      <c r="J225" s="17"/>
      <c r="K225" s="17"/>
      <c r="L225" s="17">
        <v>0</v>
      </c>
      <c r="M225" s="17"/>
      <c r="N225" s="17">
        <v>400</v>
      </c>
      <c r="O225" s="17"/>
      <c r="P225" s="18"/>
      <c r="Q225" s="12">
        <f t="shared" si="6"/>
        <v>400</v>
      </c>
      <c r="R225" s="18" t="s">
        <v>7</v>
      </c>
      <c r="S225" s="22" t="e">
        <f t="shared" si="7"/>
        <v>#DIV/0!</v>
      </c>
    </row>
    <row r="226" spans="2:19" ht="12.75" hidden="1" customHeight="1" x14ac:dyDescent="0.25">
      <c r="B226" s="16" t="s">
        <v>31</v>
      </c>
      <c r="C226" s="17"/>
      <c r="D226" s="17"/>
      <c r="E226" s="17"/>
      <c r="F226" s="17">
        <v>5000</v>
      </c>
      <c r="G226" s="17"/>
      <c r="H226" s="17"/>
      <c r="I226" s="17"/>
      <c r="J226" s="17"/>
      <c r="K226" s="17"/>
      <c r="L226" s="17">
        <v>0</v>
      </c>
      <c r="M226" s="17"/>
      <c r="N226" s="17">
        <v>2100</v>
      </c>
      <c r="O226" s="17"/>
      <c r="P226" s="18"/>
      <c r="Q226" s="12">
        <f t="shared" si="6"/>
        <v>2100</v>
      </c>
      <c r="R226" s="18" t="s">
        <v>7</v>
      </c>
      <c r="S226" s="22" t="e">
        <f t="shared" si="7"/>
        <v>#DIV/0!</v>
      </c>
    </row>
    <row r="227" spans="2:19" ht="12.75" hidden="1" customHeight="1" x14ac:dyDescent="0.25">
      <c r="B227" s="16" t="s">
        <v>31</v>
      </c>
      <c r="C227" s="17"/>
      <c r="D227" s="17"/>
      <c r="E227" s="17"/>
      <c r="F227" s="17">
        <v>3000</v>
      </c>
      <c r="G227" s="17"/>
      <c r="H227" s="17"/>
      <c r="I227" s="17"/>
      <c r="J227" s="17"/>
      <c r="K227" s="17"/>
      <c r="L227" s="17">
        <v>0</v>
      </c>
      <c r="M227" s="17"/>
      <c r="N227" s="17"/>
      <c r="O227" s="17"/>
      <c r="P227" s="18"/>
      <c r="Q227" s="12">
        <f t="shared" si="6"/>
        <v>0</v>
      </c>
      <c r="R227" s="18" t="s">
        <v>7</v>
      </c>
      <c r="S227" s="22" t="e">
        <f t="shared" si="7"/>
        <v>#DIV/0!</v>
      </c>
    </row>
    <row r="228" spans="2:19" ht="12.75" hidden="1" customHeight="1" x14ac:dyDescent="0.25">
      <c r="B228" s="16" t="s">
        <v>32</v>
      </c>
      <c r="C228" s="17"/>
      <c r="D228" s="17"/>
      <c r="E228" s="17"/>
      <c r="F228" s="17">
        <v>370500</v>
      </c>
      <c r="G228" s="17"/>
      <c r="H228" s="17"/>
      <c r="I228" s="17"/>
      <c r="J228" s="17"/>
      <c r="K228" s="17"/>
      <c r="L228" s="17">
        <v>0</v>
      </c>
      <c r="M228" s="17"/>
      <c r="N228" s="17">
        <v>322610.26</v>
      </c>
      <c r="O228" s="17"/>
      <c r="P228" s="18"/>
      <c r="Q228" s="12">
        <f t="shared" si="6"/>
        <v>322610.26</v>
      </c>
      <c r="R228" s="18" t="s">
        <v>7</v>
      </c>
      <c r="S228" s="22" t="e">
        <f t="shared" si="7"/>
        <v>#DIV/0!</v>
      </c>
    </row>
    <row r="229" spans="2:19" ht="12.75" hidden="1" customHeight="1" x14ac:dyDescent="0.25">
      <c r="B229" s="16" t="s">
        <v>33</v>
      </c>
      <c r="C229" s="17"/>
      <c r="D229" s="17"/>
      <c r="E229" s="17"/>
      <c r="F229" s="17">
        <v>60000</v>
      </c>
      <c r="G229" s="17"/>
      <c r="H229" s="17"/>
      <c r="I229" s="17"/>
      <c r="J229" s="17"/>
      <c r="K229" s="17"/>
      <c r="L229" s="17">
        <v>0</v>
      </c>
      <c r="M229" s="17"/>
      <c r="N229" s="17">
        <v>60000</v>
      </c>
      <c r="O229" s="17"/>
      <c r="P229" s="18"/>
      <c r="Q229" s="12">
        <f t="shared" si="6"/>
        <v>60000</v>
      </c>
      <c r="R229" s="18" t="s">
        <v>7</v>
      </c>
      <c r="S229" s="22" t="e">
        <f t="shared" si="7"/>
        <v>#DIV/0!</v>
      </c>
    </row>
    <row r="230" spans="2:19" ht="12.75" hidden="1" customHeight="1" x14ac:dyDescent="0.25">
      <c r="B230" s="16" t="s">
        <v>33</v>
      </c>
      <c r="C230" s="17"/>
      <c r="D230" s="17"/>
      <c r="E230" s="17"/>
      <c r="F230" s="17">
        <v>54000</v>
      </c>
      <c r="G230" s="17"/>
      <c r="H230" s="17"/>
      <c r="I230" s="17"/>
      <c r="J230" s="17"/>
      <c r="K230" s="17"/>
      <c r="L230" s="17">
        <v>0</v>
      </c>
      <c r="M230" s="17"/>
      <c r="N230" s="17">
        <v>44150</v>
      </c>
      <c r="O230" s="17"/>
      <c r="P230" s="18"/>
      <c r="Q230" s="12">
        <f t="shared" si="6"/>
        <v>44150</v>
      </c>
      <c r="R230" s="18" t="s">
        <v>7</v>
      </c>
      <c r="S230" s="22" t="e">
        <f t="shared" si="7"/>
        <v>#DIV/0!</v>
      </c>
    </row>
    <row r="231" spans="2:19" ht="12.75" hidden="1" customHeight="1" x14ac:dyDescent="0.25">
      <c r="B231" s="16" t="s">
        <v>33</v>
      </c>
      <c r="C231" s="17"/>
      <c r="D231" s="17"/>
      <c r="E231" s="17"/>
      <c r="F231" s="17">
        <v>1400</v>
      </c>
      <c r="G231" s="17"/>
      <c r="H231" s="17"/>
      <c r="I231" s="17"/>
      <c r="J231" s="17"/>
      <c r="K231" s="17"/>
      <c r="L231" s="17">
        <v>0</v>
      </c>
      <c r="M231" s="17"/>
      <c r="N231" s="17"/>
      <c r="O231" s="17"/>
      <c r="P231" s="18"/>
      <c r="Q231" s="12">
        <f t="shared" si="6"/>
        <v>0</v>
      </c>
      <c r="R231" s="18" t="s">
        <v>7</v>
      </c>
      <c r="S231" s="22" t="e">
        <f t="shared" si="7"/>
        <v>#DIV/0!</v>
      </c>
    </row>
    <row r="232" spans="2:19" ht="12.75" hidden="1" customHeight="1" x14ac:dyDescent="0.25">
      <c r="B232" s="16" t="s">
        <v>33</v>
      </c>
      <c r="C232" s="17"/>
      <c r="D232" s="17"/>
      <c r="E232" s="17"/>
      <c r="F232" s="17">
        <v>1400</v>
      </c>
      <c r="G232" s="17"/>
      <c r="H232" s="17"/>
      <c r="I232" s="17"/>
      <c r="J232" s="17"/>
      <c r="K232" s="17"/>
      <c r="L232" s="17">
        <v>0</v>
      </c>
      <c r="M232" s="17"/>
      <c r="N232" s="17"/>
      <c r="O232" s="17"/>
      <c r="P232" s="18"/>
      <c r="Q232" s="12">
        <f t="shared" si="6"/>
        <v>0</v>
      </c>
      <c r="R232" s="18" t="s">
        <v>7</v>
      </c>
      <c r="S232" s="22" t="e">
        <f t="shared" si="7"/>
        <v>#DIV/0!</v>
      </c>
    </row>
    <row r="233" spans="2:19" ht="12.75" hidden="1" customHeight="1" x14ac:dyDescent="0.25">
      <c r="B233" s="16" t="s">
        <v>33</v>
      </c>
      <c r="C233" s="17"/>
      <c r="D233" s="17"/>
      <c r="E233" s="17"/>
      <c r="F233" s="17">
        <v>96000</v>
      </c>
      <c r="G233" s="17"/>
      <c r="H233" s="17"/>
      <c r="I233" s="17"/>
      <c r="J233" s="17"/>
      <c r="K233" s="17"/>
      <c r="L233" s="17">
        <v>0</v>
      </c>
      <c r="M233" s="17"/>
      <c r="N233" s="17">
        <v>96000</v>
      </c>
      <c r="O233" s="17"/>
      <c r="P233" s="18"/>
      <c r="Q233" s="12">
        <f t="shared" si="6"/>
        <v>96000</v>
      </c>
      <c r="R233" s="18" t="s">
        <v>7</v>
      </c>
      <c r="S233" s="22" t="e">
        <f t="shared" si="7"/>
        <v>#DIV/0!</v>
      </c>
    </row>
    <row r="234" spans="2:19" ht="12.75" hidden="1" customHeight="1" x14ac:dyDescent="0.25">
      <c r="B234" s="16" t="s">
        <v>33</v>
      </c>
      <c r="C234" s="17"/>
      <c r="D234" s="17"/>
      <c r="E234" s="17"/>
      <c r="F234" s="17">
        <v>20000</v>
      </c>
      <c r="G234" s="17"/>
      <c r="H234" s="17"/>
      <c r="I234" s="17"/>
      <c r="J234" s="17"/>
      <c r="K234" s="17"/>
      <c r="L234" s="17">
        <v>0</v>
      </c>
      <c r="M234" s="17"/>
      <c r="N234" s="17">
        <v>14530</v>
      </c>
      <c r="O234" s="17"/>
      <c r="P234" s="18"/>
      <c r="Q234" s="12">
        <f t="shared" si="6"/>
        <v>14530</v>
      </c>
      <c r="R234" s="18" t="s">
        <v>7</v>
      </c>
      <c r="S234" s="22" t="e">
        <f t="shared" si="7"/>
        <v>#DIV/0!</v>
      </c>
    </row>
    <row r="235" spans="2:19" ht="12.75" hidden="1" customHeight="1" x14ac:dyDescent="0.25">
      <c r="B235" s="16" t="s">
        <v>33</v>
      </c>
      <c r="C235" s="17"/>
      <c r="D235" s="17"/>
      <c r="E235" s="17"/>
      <c r="F235" s="17">
        <v>150000</v>
      </c>
      <c r="G235" s="17"/>
      <c r="H235" s="17"/>
      <c r="I235" s="17"/>
      <c r="J235" s="17"/>
      <c r="K235" s="17"/>
      <c r="L235" s="17">
        <v>0</v>
      </c>
      <c r="M235" s="17"/>
      <c r="N235" s="17">
        <v>156541.5</v>
      </c>
      <c r="O235" s="17"/>
      <c r="P235" s="18">
        <v>18996</v>
      </c>
      <c r="Q235" s="12">
        <f t="shared" si="6"/>
        <v>175537.5</v>
      </c>
      <c r="R235" s="18" t="s">
        <v>7</v>
      </c>
      <c r="S235" s="22" t="e">
        <f t="shared" si="7"/>
        <v>#DIV/0!</v>
      </c>
    </row>
    <row r="236" spans="2:19" ht="12.75" hidden="1" customHeight="1" x14ac:dyDescent="0.25">
      <c r="B236" s="16" t="s">
        <v>33</v>
      </c>
      <c r="C236" s="17"/>
      <c r="D236" s="17"/>
      <c r="E236" s="17"/>
      <c r="F236" s="17">
        <v>129818</v>
      </c>
      <c r="G236" s="17"/>
      <c r="H236" s="17"/>
      <c r="I236" s="17"/>
      <c r="J236" s="17"/>
      <c r="K236" s="17"/>
      <c r="L236" s="17">
        <v>0</v>
      </c>
      <c r="M236" s="17"/>
      <c r="N236" s="17">
        <v>129818</v>
      </c>
      <c r="O236" s="17"/>
      <c r="P236" s="18"/>
      <c r="Q236" s="12">
        <f t="shared" si="6"/>
        <v>129818</v>
      </c>
      <c r="R236" s="18" t="s">
        <v>7</v>
      </c>
      <c r="S236" s="22" t="e">
        <f t="shared" si="7"/>
        <v>#DIV/0!</v>
      </c>
    </row>
    <row r="237" spans="2:19" ht="12.75" hidden="1" customHeight="1" x14ac:dyDescent="0.25">
      <c r="B237" s="16" t="s">
        <v>33</v>
      </c>
      <c r="C237" s="17"/>
      <c r="D237" s="17"/>
      <c r="E237" s="17"/>
      <c r="F237" s="17">
        <v>1933344.1</v>
      </c>
      <c r="G237" s="17"/>
      <c r="H237" s="17"/>
      <c r="I237" s="17"/>
      <c r="J237" s="17"/>
      <c r="K237" s="17"/>
      <c r="L237" s="17">
        <v>0</v>
      </c>
      <c r="M237" s="17"/>
      <c r="N237" s="17">
        <v>1983183.76</v>
      </c>
      <c r="O237" s="17"/>
      <c r="P237" s="18">
        <v>49999</v>
      </c>
      <c r="Q237" s="12">
        <f t="shared" si="6"/>
        <v>2033182.76</v>
      </c>
      <c r="R237" s="18" t="s">
        <v>7</v>
      </c>
      <c r="S237" s="22" t="e">
        <f t="shared" si="7"/>
        <v>#DIV/0!</v>
      </c>
    </row>
    <row r="238" spans="2:19" ht="12.75" hidden="1" customHeight="1" x14ac:dyDescent="0.25">
      <c r="B238" s="16" t="s">
        <v>33</v>
      </c>
      <c r="C238" s="17"/>
      <c r="D238" s="17"/>
      <c r="E238" s="17"/>
      <c r="F238" s="17">
        <v>2505.9699999999998</v>
      </c>
      <c r="G238" s="17"/>
      <c r="H238" s="17"/>
      <c r="I238" s="17"/>
      <c r="J238" s="17"/>
      <c r="K238" s="17"/>
      <c r="L238" s="17">
        <v>0</v>
      </c>
      <c r="M238" s="17"/>
      <c r="N238" s="17">
        <v>2505.9699999999998</v>
      </c>
      <c r="O238" s="17"/>
      <c r="P238" s="18"/>
      <c r="Q238" s="12">
        <f t="shared" si="6"/>
        <v>2505.9699999999998</v>
      </c>
      <c r="R238" s="18" t="s">
        <v>7</v>
      </c>
      <c r="S238" s="22" t="e">
        <f t="shared" si="7"/>
        <v>#DIV/0!</v>
      </c>
    </row>
    <row r="239" spans="2:19" ht="12.75" hidden="1" customHeight="1" x14ac:dyDescent="0.25">
      <c r="B239" s="16" t="s">
        <v>33</v>
      </c>
      <c r="C239" s="17"/>
      <c r="D239" s="17"/>
      <c r="E239" s="17"/>
      <c r="F239" s="17">
        <v>100131.93</v>
      </c>
      <c r="G239" s="17"/>
      <c r="H239" s="17"/>
      <c r="I239" s="17"/>
      <c r="J239" s="17"/>
      <c r="K239" s="17"/>
      <c r="L239" s="17">
        <v>0</v>
      </c>
      <c r="M239" s="17"/>
      <c r="N239" s="17">
        <v>64581.9</v>
      </c>
      <c r="O239" s="17"/>
      <c r="P239" s="18"/>
      <c r="Q239" s="12">
        <f t="shared" si="6"/>
        <v>64581.9</v>
      </c>
      <c r="R239" s="18" t="s">
        <v>7</v>
      </c>
      <c r="S239" s="22" t="e">
        <f t="shared" si="7"/>
        <v>#DIV/0!</v>
      </c>
    </row>
    <row r="240" spans="2:19" ht="12.75" hidden="1" customHeight="1" x14ac:dyDescent="0.25">
      <c r="B240" s="16" t="s">
        <v>33</v>
      </c>
      <c r="C240" s="17"/>
      <c r="D240" s="17"/>
      <c r="E240" s="17"/>
      <c r="F240" s="17">
        <v>35700</v>
      </c>
      <c r="G240" s="17"/>
      <c r="H240" s="17"/>
      <c r="I240" s="17"/>
      <c r="J240" s="17"/>
      <c r="K240" s="17"/>
      <c r="L240" s="17">
        <v>0</v>
      </c>
      <c r="M240" s="17"/>
      <c r="N240" s="17">
        <v>35700</v>
      </c>
      <c r="O240" s="17"/>
      <c r="P240" s="18"/>
      <c r="Q240" s="12">
        <f t="shared" si="6"/>
        <v>35700</v>
      </c>
      <c r="R240" s="18" t="s">
        <v>7</v>
      </c>
      <c r="S240" s="22" t="e">
        <f t="shared" si="7"/>
        <v>#DIV/0!</v>
      </c>
    </row>
    <row r="241" spans="2:19" ht="12.75" hidden="1" customHeight="1" x14ac:dyDescent="0.25">
      <c r="B241" s="16" t="s">
        <v>33</v>
      </c>
      <c r="C241" s="17"/>
      <c r="D241" s="17"/>
      <c r="E241" s="17"/>
      <c r="F241" s="17">
        <v>672300</v>
      </c>
      <c r="G241" s="17"/>
      <c r="H241" s="17"/>
      <c r="I241" s="17"/>
      <c r="J241" s="17"/>
      <c r="K241" s="17"/>
      <c r="L241" s="17">
        <v>0</v>
      </c>
      <c r="M241" s="17"/>
      <c r="N241" s="17">
        <v>663228.37</v>
      </c>
      <c r="O241" s="17"/>
      <c r="P241" s="18"/>
      <c r="Q241" s="12">
        <f t="shared" si="6"/>
        <v>663228.37</v>
      </c>
      <c r="R241" s="18" t="s">
        <v>7</v>
      </c>
      <c r="S241" s="22" t="e">
        <f t="shared" si="7"/>
        <v>#DIV/0!</v>
      </c>
    </row>
    <row r="242" spans="2:19" ht="12.75" hidden="1" customHeight="1" x14ac:dyDescent="0.25">
      <c r="B242" s="16" t="s">
        <v>33</v>
      </c>
      <c r="C242" s="17"/>
      <c r="D242" s="17"/>
      <c r="E242" s="17"/>
      <c r="F242" s="17">
        <v>537000</v>
      </c>
      <c r="G242" s="17"/>
      <c r="H242" s="17"/>
      <c r="I242" s="17"/>
      <c r="J242" s="17"/>
      <c r="K242" s="17"/>
      <c r="L242" s="17">
        <v>0</v>
      </c>
      <c r="M242" s="17"/>
      <c r="N242" s="17">
        <v>532785.96</v>
      </c>
      <c r="O242" s="17"/>
      <c r="P242" s="18"/>
      <c r="Q242" s="12">
        <f t="shared" si="6"/>
        <v>532785.96</v>
      </c>
      <c r="R242" s="18" t="s">
        <v>7</v>
      </c>
      <c r="S242" s="22" t="e">
        <f t="shared" si="7"/>
        <v>#DIV/0!</v>
      </c>
    </row>
    <row r="243" spans="2:19" ht="12.75" hidden="1" customHeight="1" x14ac:dyDescent="0.25">
      <c r="B243" s="16" t="s">
        <v>34</v>
      </c>
      <c r="C243" s="17"/>
      <c r="D243" s="17"/>
      <c r="E243" s="17"/>
      <c r="F243" s="17">
        <v>95100</v>
      </c>
      <c r="G243" s="17"/>
      <c r="H243" s="17"/>
      <c r="I243" s="17"/>
      <c r="J243" s="17"/>
      <c r="K243" s="17"/>
      <c r="L243" s="17">
        <v>0</v>
      </c>
      <c r="M243" s="17"/>
      <c r="N243" s="17"/>
      <c r="O243" s="17"/>
      <c r="P243" s="18"/>
      <c r="Q243" s="12">
        <f t="shared" si="6"/>
        <v>0</v>
      </c>
      <c r="R243" s="18" t="s">
        <v>7</v>
      </c>
      <c r="S243" s="22" t="e">
        <f t="shared" si="7"/>
        <v>#DIV/0!</v>
      </c>
    </row>
    <row r="244" spans="2:19" ht="12.75" hidden="1" customHeight="1" x14ac:dyDescent="0.25">
      <c r="B244" s="16" t="s">
        <v>34</v>
      </c>
      <c r="C244" s="17"/>
      <c r="D244" s="17"/>
      <c r="E244" s="17"/>
      <c r="F244" s="17">
        <v>1400</v>
      </c>
      <c r="G244" s="17"/>
      <c r="H244" s="17"/>
      <c r="I244" s="17"/>
      <c r="J244" s="17"/>
      <c r="K244" s="17"/>
      <c r="L244" s="17">
        <v>0</v>
      </c>
      <c r="M244" s="17"/>
      <c r="N244" s="17"/>
      <c r="O244" s="17"/>
      <c r="P244" s="18"/>
      <c r="Q244" s="12">
        <f t="shared" si="6"/>
        <v>0</v>
      </c>
      <c r="R244" s="18" t="s">
        <v>7</v>
      </c>
      <c r="S244" s="22" t="e">
        <f t="shared" si="7"/>
        <v>#DIV/0!</v>
      </c>
    </row>
    <row r="245" spans="2:19" ht="12.75" hidden="1" customHeight="1" x14ac:dyDescent="0.25">
      <c r="B245" s="16" t="s">
        <v>34</v>
      </c>
      <c r="C245" s="17"/>
      <c r="D245" s="17"/>
      <c r="E245" s="17"/>
      <c r="F245" s="17">
        <v>17700</v>
      </c>
      <c r="G245" s="17"/>
      <c r="H245" s="17"/>
      <c r="I245" s="17"/>
      <c r="J245" s="17"/>
      <c r="K245" s="17"/>
      <c r="L245" s="17">
        <v>0</v>
      </c>
      <c r="M245" s="17"/>
      <c r="N245" s="17">
        <v>17338.7</v>
      </c>
      <c r="O245" s="17"/>
      <c r="P245" s="18"/>
      <c r="Q245" s="12">
        <f t="shared" si="6"/>
        <v>17338.7</v>
      </c>
      <c r="R245" s="18" t="s">
        <v>7</v>
      </c>
      <c r="S245" s="22" t="e">
        <f t="shared" si="7"/>
        <v>#DIV/0!</v>
      </c>
    </row>
    <row r="246" spans="2:19" ht="15" hidden="1" customHeight="1" x14ac:dyDescent="0.25">
      <c r="B246" s="14" t="s">
        <v>46</v>
      </c>
      <c r="C246" s="15">
        <v>38057800</v>
      </c>
      <c r="D246" s="15"/>
      <c r="E246" s="15"/>
      <c r="F246" s="15">
        <v>38057800</v>
      </c>
      <c r="G246" s="15"/>
      <c r="H246" s="15">
        <v>0</v>
      </c>
      <c r="I246" s="15"/>
      <c r="J246" s="15">
        <v>0</v>
      </c>
      <c r="K246" s="15"/>
      <c r="L246" s="15">
        <v>36567003.689999998</v>
      </c>
      <c r="M246" s="15"/>
      <c r="N246" s="15">
        <v>36509341.979999997</v>
      </c>
      <c r="O246" s="15"/>
      <c r="P246" s="12">
        <v>8962.5</v>
      </c>
      <c r="Q246" s="12">
        <f t="shared" si="6"/>
        <v>36518304.479999997</v>
      </c>
      <c r="R246" s="12">
        <v>66624.210000000006</v>
      </c>
      <c r="S246" s="22">
        <f t="shared" si="7"/>
        <v>99.866821984068338</v>
      </c>
    </row>
    <row r="247" spans="2:19" ht="15" customHeight="1" x14ac:dyDescent="0.25">
      <c r="B247" s="14" t="s">
        <v>47</v>
      </c>
      <c r="C247" s="15">
        <v>38057800</v>
      </c>
      <c r="D247" s="15"/>
      <c r="E247" s="15"/>
      <c r="F247" s="15">
        <v>38057800</v>
      </c>
      <c r="G247" s="15"/>
      <c r="H247" s="15">
        <v>0</v>
      </c>
      <c r="I247" s="15"/>
      <c r="J247" s="15">
        <v>0</v>
      </c>
      <c r="K247" s="15"/>
      <c r="L247" s="15">
        <v>36567003.689999998</v>
      </c>
      <c r="M247" s="15"/>
      <c r="N247" s="15">
        <v>36509341.979999997</v>
      </c>
      <c r="O247" s="15"/>
      <c r="P247" s="12">
        <v>8962.5</v>
      </c>
      <c r="Q247" s="12">
        <f t="shared" si="6"/>
        <v>36518304.479999997</v>
      </c>
      <c r="R247" s="12">
        <v>66624.210000000006</v>
      </c>
      <c r="S247" s="22">
        <f t="shared" si="7"/>
        <v>99.866821984068338</v>
      </c>
    </row>
    <row r="248" spans="2:19" ht="23.25" customHeight="1" x14ac:dyDescent="0.25">
      <c r="B248" s="14" t="s">
        <v>48</v>
      </c>
      <c r="C248" s="15">
        <v>15937436</v>
      </c>
      <c r="D248" s="15"/>
      <c r="E248" s="15"/>
      <c r="F248" s="15">
        <v>15937436</v>
      </c>
      <c r="G248" s="15"/>
      <c r="H248" s="15">
        <v>0</v>
      </c>
      <c r="I248" s="15"/>
      <c r="J248" s="15">
        <v>0</v>
      </c>
      <c r="K248" s="15"/>
      <c r="L248" s="15">
        <v>13613376.939999999</v>
      </c>
      <c r="M248" s="15"/>
      <c r="N248" s="15">
        <v>12193096.560000001</v>
      </c>
      <c r="O248" s="15"/>
      <c r="P248" s="12">
        <v>12090</v>
      </c>
      <c r="Q248" s="12">
        <f t="shared" si="6"/>
        <v>12205186.560000001</v>
      </c>
      <c r="R248" s="12">
        <v>1432370.38</v>
      </c>
      <c r="S248" s="22">
        <f t="shared" si="7"/>
        <v>89.655833477567697</v>
      </c>
    </row>
    <row r="249" spans="2:19" ht="23.25" customHeight="1" x14ac:dyDescent="0.25">
      <c r="B249" s="14" t="s">
        <v>49</v>
      </c>
      <c r="C249" s="15">
        <v>71488018</v>
      </c>
      <c r="D249" s="15"/>
      <c r="E249" s="15"/>
      <c r="F249" s="15">
        <v>71488018</v>
      </c>
      <c r="G249" s="15"/>
      <c r="H249" s="15">
        <v>0</v>
      </c>
      <c r="I249" s="15"/>
      <c r="J249" s="15">
        <v>0</v>
      </c>
      <c r="K249" s="15"/>
      <c r="L249" s="15">
        <v>67632312.209999993</v>
      </c>
      <c r="M249" s="15"/>
      <c r="N249" s="15">
        <v>66041179.469999999</v>
      </c>
      <c r="O249" s="15"/>
      <c r="P249" s="12">
        <v>30150</v>
      </c>
      <c r="Q249" s="12">
        <f t="shared" si="6"/>
        <v>66071329.469999999</v>
      </c>
      <c r="R249" s="12">
        <v>1621282.74</v>
      </c>
      <c r="S249" s="22">
        <f t="shared" si="7"/>
        <v>97.691957159244964</v>
      </c>
    </row>
    <row r="250" spans="2:19" ht="23.25" customHeight="1" x14ac:dyDescent="0.25">
      <c r="B250" s="14" t="s">
        <v>50</v>
      </c>
      <c r="C250" s="15">
        <v>12597504.310000001</v>
      </c>
      <c r="D250" s="15"/>
      <c r="E250" s="15"/>
      <c r="F250" s="15">
        <v>12597504.310000001</v>
      </c>
      <c r="G250" s="15"/>
      <c r="H250" s="15">
        <v>0</v>
      </c>
      <c r="I250" s="15"/>
      <c r="J250" s="15">
        <v>0</v>
      </c>
      <c r="K250" s="15"/>
      <c r="L250" s="15">
        <v>12599718.35</v>
      </c>
      <c r="M250" s="15"/>
      <c r="N250" s="15">
        <v>10463383</v>
      </c>
      <c r="O250" s="15"/>
      <c r="P250" s="12">
        <v>57547.97</v>
      </c>
      <c r="Q250" s="12">
        <f t="shared" si="6"/>
        <v>10520930.970000001</v>
      </c>
      <c r="R250" s="12">
        <v>2193883.3199999998</v>
      </c>
      <c r="S250" s="22">
        <f t="shared" si="7"/>
        <v>83.5013186624128</v>
      </c>
    </row>
    <row r="251" spans="2:19" ht="15" customHeight="1" x14ac:dyDescent="0.25">
      <c r="B251" s="14" t="s">
        <v>51</v>
      </c>
      <c r="C251" s="15">
        <v>80303113.700000003</v>
      </c>
      <c r="D251" s="15"/>
      <c r="E251" s="15"/>
      <c r="F251" s="15">
        <v>80303113.700000003</v>
      </c>
      <c r="G251" s="15"/>
      <c r="H251" s="15">
        <v>0</v>
      </c>
      <c r="I251" s="15"/>
      <c r="J251" s="15">
        <v>0</v>
      </c>
      <c r="K251" s="15"/>
      <c r="L251" s="15">
        <v>80597902.930000007</v>
      </c>
      <c r="M251" s="15"/>
      <c r="N251" s="15">
        <v>78853840.280000001</v>
      </c>
      <c r="O251" s="15"/>
      <c r="P251" s="12">
        <v>47303.48</v>
      </c>
      <c r="Q251" s="12">
        <f t="shared" si="6"/>
        <v>78901143.760000005</v>
      </c>
      <c r="R251" s="12">
        <v>1791366.13</v>
      </c>
      <c r="S251" s="22">
        <f t="shared" si="7"/>
        <v>97.894784965467835</v>
      </c>
    </row>
    <row r="252" spans="2:19" ht="15" customHeight="1" x14ac:dyDescent="0.25">
      <c r="B252" s="14" t="s">
        <v>52</v>
      </c>
      <c r="C252" s="15">
        <v>9097393</v>
      </c>
      <c r="D252" s="15"/>
      <c r="E252" s="15"/>
      <c r="F252" s="15">
        <v>9097393</v>
      </c>
      <c r="G252" s="15"/>
      <c r="H252" s="15">
        <v>0</v>
      </c>
      <c r="I252" s="15"/>
      <c r="J252" s="15">
        <v>0</v>
      </c>
      <c r="K252" s="15"/>
      <c r="L252" s="15">
        <v>9098499.6799999997</v>
      </c>
      <c r="M252" s="15"/>
      <c r="N252" s="15">
        <v>9078647.9600000009</v>
      </c>
      <c r="O252" s="15"/>
      <c r="P252" s="12">
        <v>228100.3</v>
      </c>
      <c r="Q252" s="12">
        <f t="shared" si="6"/>
        <v>9306748.2600000016</v>
      </c>
      <c r="R252" s="12">
        <v>247952.02</v>
      </c>
      <c r="S252" s="22">
        <f t="shared" si="7"/>
        <v>102.28882329311686</v>
      </c>
    </row>
    <row r="253" spans="2:19" ht="15" customHeight="1" x14ac:dyDescent="0.25">
      <c r="B253" s="14" t="s">
        <v>53</v>
      </c>
      <c r="C253" s="15">
        <v>451251974.50999999</v>
      </c>
      <c r="D253" s="15"/>
      <c r="E253" s="15"/>
      <c r="F253" s="15">
        <v>451251974.50999999</v>
      </c>
      <c r="G253" s="15"/>
      <c r="H253" s="15">
        <v>0</v>
      </c>
      <c r="I253" s="15"/>
      <c r="J253" s="15">
        <v>0</v>
      </c>
      <c r="K253" s="15"/>
      <c r="L253" s="15">
        <v>440262504.45999998</v>
      </c>
      <c r="M253" s="15"/>
      <c r="N253" s="15">
        <v>440226957.80000001</v>
      </c>
      <c r="O253" s="15"/>
      <c r="P253" s="12">
        <v>8457970.2300000004</v>
      </c>
      <c r="Q253" s="12">
        <f t="shared" si="6"/>
        <v>448684928.03000003</v>
      </c>
      <c r="R253" s="12">
        <v>8493516.8900000006</v>
      </c>
      <c r="S253" s="22">
        <f t="shared" si="7"/>
        <v>101.913045849846</v>
      </c>
    </row>
    <row r="254" spans="2:19" ht="15" customHeight="1" x14ac:dyDescent="0.25">
      <c r="B254" s="14" t="s">
        <v>54</v>
      </c>
      <c r="C254" s="15">
        <v>36553759.079999998</v>
      </c>
      <c r="D254" s="15"/>
      <c r="E254" s="15"/>
      <c r="F254" s="15">
        <v>36553759.079999998</v>
      </c>
      <c r="G254" s="15"/>
      <c r="H254" s="15">
        <v>0</v>
      </c>
      <c r="I254" s="15"/>
      <c r="J254" s="15">
        <v>0</v>
      </c>
      <c r="K254" s="15"/>
      <c r="L254" s="15">
        <v>36478546.890000001</v>
      </c>
      <c r="M254" s="15"/>
      <c r="N254" s="15">
        <v>36411416.43</v>
      </c>
      <c r="O254" s="15"/>
      <c r="P254" s="12">
        <v>2500</v>
      </c>
      <c r="Q254" s="12">
        <f t="shared" si="6"/>
        <v>36413916.43</v>
      </c>
      <c r="R254" s="12">
        <v>69630.460000000006</v>
      </c>
      <c r="S254" s="22">
        <f t="shared" si="7"/>
        <v>99.82282611148166</v>
      </c>
    </row>
    <row r="255" spans="2:19" ht="15" customHeight="1" x14ac:dyDescent="0.25">
      <c r="B255" s="14" t="s">
        <v>55</v>
      </c>
      <c r="C255" s="15">
        <v>7629746.5</v>
      </c>
      <c r="D255" s="15"/>
      <c r="E255" s="15"/>
      <c r="F255" s="15">
        <v>7629746.5</v>
      </c>
      <c r="G255" s="15"/>
      <c r="H255" s="15">
        <v>0</v>
      </c>
      <c r="I255" s="15"/>
      <c r="J255" s="15">
        <v>0</v>
      </c>
      <c r="K255" s="15"/>
      <c r="L255" s="15">
        <v>4805885.38</v>
      </c>
      <c r="M255" s="15"/>
      <c r="N255" s="15">
        <v>4815435.38</v>
      </c>
      <c r="O255" s="15"/>
      <c r="P255" s="12">
        <v>9550</v>
      </c>
      <c r="Q255" s="12">
        <f t="shared" si="6"/>
        <v>4824985.38</v>
      </c>
      <c r="R255" s="12">
        <v>0</v>
      </c>
      <c r="S255" s="22">
        <f t="shared" si="7"/>
        <v>100.39742937023604</v>
      </c>
    </row>
    <row r="256" spans="2:19" ht="15" customHeight="1" x14ac:dyDescent="0.25">
      <c r="B256" s="14" t="s">
        <v>56</v>
      </c>
      <c r="C256" s="15">
        <v>50261945</v>
      </c>
      <c r="D256" s="15"/>
      <c r="E256" s="15"/>
      <c r="F256" s="15">
        <v>50261945</v>
      </c>
      <c r="G256" s="15"/>
      <c r="H256" s="15">
        <v>0</v>
      </c>
      <c r="I256" s="15"/>
      <c r="J256" s="15">
        <v>0</v>
      </c>
      <c r="K256" s="15"/>
      <c r="L256" s="15">
        <v>49858412.710000001</v>
      </c>
      <c r="M256" s="15"/>
      <c r="N256" s="15">
        <v>49420491.579999998</v>
      </c>
      <c r="O256" s="15"/>
      <c r="P256" s="12">
        <v>35126.080000000002</v>
      </c>
      <c r="Q256" s="12">
        <f t="shared" si="6"/>
        <v>49455617.659999996</v>
      </c>
      <c r="R256" s="12">
        <v>473047.21</v>
      </c>
      <c r="S256" s="22">
        <f t="shared" si="7"/>
        <v>99.192122195419969</v>
      </c>
    </row>
    <row r="257" spans="2:19" ht="23.25" customHeight="1" x14ac:dyDescent="0.25">
      <c r="B257" s="14" t="s">
        <v>57</v>
      </c>
      <c r="C257" s="15">
        <v>6940069.1100000003</v>
      </c>
      <c r="D257" s="15"/>
      <c r="E257" s="15"/>
      <c r="F257" s="15">
        <v>6940069.1100000003</v>
      </c>
      <c r="G257" s="15"/>
      <c r="H257" s="15">
        <v>0</v>
      </c>
      <c r="I257" s="15"/>
      <c r="J257" s="15">
        <v>0</v>
      </c>
      <c r="K257" s="15"/>
      <c r="L257" s="15">
        <v>6860230.1500000004</v>
      </c>
      <c r="M257" s="15"/>
      <c r="N257" s="15">
        <v>6860230.1500000004</v>
      </c>
      <c r="O257" s="15"/>
      <c r="P257" s="12">
        <v>0</v>
      </c>
      <c r="Q257" s="12">
        <f t="shared" si="6"/>
        <v>6860230.1500000004</v>
      </c>
      <c r="R257" s="12">
        <v>0</v>
      </c>
      <c r="S257" s="22">
        <f t="shared" si="7"/>
        <v>100</v>
      </c>
    </row>
    <row r="258" spans="2:19" ht="15" customHeight="1" x14ac:dyDescent="0.25">
      <c r="B258" s="14" t="s">
        <v>58</v>
      </c>
      <c r="C258" s="15">
        <v>87314250.810000002</v>
      </c>
      <c r="D258" s="15"/>
      <c r="E258" s="15"/>
      <c r="F258" s="15">
        <v>87314250.810000002</v>
      </c>
      <c r="G258" s="15"/>
      <c r="H258" s="15">
        <v>0</v>
      </c>
      <c r="I258" s="15"/>
      <c r="J258" s="15">
        <v>0</v>
      </c>
      <c r="K258" s="15"/>
      <c r="L258" s="15">
        <v>81652360.980000004</v>
      </c>
      <c r="M258" s="15"/>
      <c r="N258" s="15">
        <v>81287123.310000002</v>
      </c>
      <c r="O258" s="15"/>
      <c r="P258" s="12">
        <v>77759.86</v>
      </c>
      <c r="Q258" s="12">
        <f t="shared" si="6"/>
        <v>81364883.170000002</v>
      </c>
      <c r="R258" s="12">
        <v>442997.53</v>
      </c>
      <c r="S258" s="22">
        <f t="shared" si="7"/>
        <v>99.64792468147931</v>
      </c>
    </row>
    <row r="259" spans="2:19" ht="45.75" customHeight="1" x14ac:dyDescent="0.25">
      <c r="B259" s="14" t="s">
        <v>59</v>
      </c>
      <c r="C259" s="15">
        <v>4228812112.0900002</v>
      </c>
      <c r="D259" s="15"/>
      <c r="E259" s="15"/>
      <c r="F259" s="15">
        <v>4228812112.0900002</v>
      </c>
      <c r="G259" s="15"/>
      <c r="H259" s="15">
        <v>0</v>
      </c>
      <c r="I259" s="15"/>
      <c r="J259" s="15">
        <v>0</v>
      </c>
      <c r="K259" s="15"/>
      <c r="L259" s="15">
        <v>4160553566.7399998</v>
      </c>
      <c r="M259" s="15"/>
      <c r="N259" s="15">
        <v>4150206800.3000002</v>
      </c>
      <c r="O259" s="15"/>
      <c r="P259" s="12">
        <v>3999720.54</v>
      </c>
      <c r="Q259" s="12">
        <f t="shared" si="6"/>
        <v>4154206520.8400002</v>
      </c>
      <c r="R259" s="12">
        <v>14346486.98</v>
      </c>
      <c r="S259" s="22">
        <f t="shared" si="7"/>
        <v>99.847447081303343</v>
      </c>
    </row>
    <row r="260" spans="2:19" ht="23.25" customHeight="1" x14ac:dyDescent="0.25">
      <c r="B260" s="14" t="s">
        <v>60</v>
      </c>
      <c r="C260" s="15">
        <v>35243251.689999998</v>
      </c>
      <c r="D260" s="15"/>
      <c r="E260" s="15"/>
      <c r="F260" s="15">
        <v>35243251.689999998</v>
      </c>
      <c r="G260" s="15"/>
      <c r="H260" s="15">
        <v>0</v>
      </c>
      <c r="I260" s="15"/>
      <c r="J260" s="15">
        <v>0</v>
      </c>
      <c r="K260" s="15"/>
      <c r="L260" s="15">
        <v>34430609.82</v>
      </c>
      <c r="M260" s="15"/>
      <c r="N260" s="15">
        <v>34316980.140000001</v>
      </c>
      <c r="O260" s="15"/>
      <c r="P260" s="12">
        <v>47000</v>
      </c>
      <c r="Q260" s="12">
        <f t="shared" si="6"/>
        <v>34363980.140000001</v>
      </c>
      <c r="R260" s="12">
        <v>160629.68</v>
      </c>
      <c r="S260" s="22">
        <f t="shared" si="7"/>
        <v>99.80648126667424</v>
      </c>
    </row>
    <row r="261" spans="2:19" ht="23.25" customHeight="1" x14ac:dyDescent="0.25">
      <c r="B261" s="14" t="s">
        <v>61</v>
      </c>
      <c r="C261" s="15">
        <v>16318037.279999999</v>
      </c>
      <c r="D261" s="15"/>
      <c r="E261" s="15"/>
      <c r="F261" s="15">
        <v>16318037.279999999</v>
      </c>
      <c r="G261" s="15"/>
      <c r="H261" s="15">
        <v>0</v>
      </c>
      <c r="I261" s="15"/>
      <c r="J261" s="15">
        <v>0</v>
      </c>
      <c r="K261" s="15"/>
      <c r="L261" s="15">
        <v>16063176.390000001</v>
      </c>
      <c r="M261" s="15"/>
      <c r="N261" s="15">
        <v>16056664.83</v>
      </c>
      <c r="O261" s="15"/>
      <c r="P261" s="12">
        <v>0</v>
      </c>
      <c r="Q261" s="12">
        <f t="shared" si="6"/>
        <v>16056664.83</v>
      </c>
      <c r="R261" s="12">
        <v>6511.56</v>
      </c>
      <c r="S261" s="22">
        <f t="shared" si="7"/>
        <v>99.959462812074619</v>
      </c>
    </row>
    <row r="262" spans="2:19" ht="23.25" customHeight="1" x14ac:dyDescent="0.25">
      <c r="B262" s="14" t="s">
        <v>62</v>
      </c>
      <c r="C262" s="15">
        <v>13811508.859999999</v>
      </c>
      <c r="D262" s="15"/>
      <c r="E262" s="15"/>
      <c r="F262" s="15">
        <v>13811508.859999999</v>
      </c>
      <c r="G262" s="15"/>
      <c r="H262" s="15">
        <v>0</v>
      </c>
      <c r="I262" s="15"/>
      <c r="J262" s="15">
        <v>0</v>
      </c>
      <c r="K262" s="15"/>
      <c r="L262" s="15">
        <v>13605227.380000001</v>
      </c>
      <c r="M262" s="15"/>
      <c r="N262" s="15">
        <v>13588415.75</v>
      </c>
      <c r="O262" s="15"/>
      <c r="P262" s="12">
        <v>0</v>
      </c>
      <c r="Q262" s="12">
        <f t="shared" ref="Q262:Q288" si="8">N262+P262</f>
        <v>13588415.75</v>
      </c>
      <c r="R262" s="12">
        <v>16811.63</v>
      </c>
      <c r="S262" s="22">
        <f t="shared" ref="S262:S325" si="9">Q262/L262*100</f>
        <v>99.876432568670523</v>
      </c>
    </row>
    <row r="263" spans="2:19" ht="23.25" customHeight="1" x14ac:dyDescent="0.25">
      <c r="B263" s="14" t="s">
        <v>63</v>
      </c>
      <c r="C263" s="15">
        <v>13653172.220000001</v>
      </c>
      <c r="D263" s="15"/>
      <c r="E263" s="15"/>
      <c r="F263" s="15">
        <v>13653172.220000001</v>
      </c>
      <c r="G263" s="15"/>
      <c r="H263" s="15">
        <v>0</v>
      </c>
      <c r="I263" s="15"/>
      <c r="J263" s="15">
        <v>0</v>
      </c>
      <c r="K263" s="15"/>
      <c r="L263" s="15">
        <v>12803136.140000001</v>
      </c>
      <c r="M263" s="15"/>
      <c r="N263" s="15">
        <v>12776962.65</v>
      </c>
      <c r="O263" s="15"/>
      <c r="P263" s="12">
        <v>0</v>
      </c>
      <c r="Q263" s="12">
        <f t="shared" si="8"/>
        <v>12776962.65</v>
      </c>
      <c r="R263" s="12">
        <v>26173.49</v>
      </c>
      <c r="S263" s="22">
        <f t="shared" si="9"/>
        <v>99.795569697035177</v>
      </c>
    </row>
    <row r="264" spans="2:19" ht="23.25" customHeight="1" x14ac:dyDescent="0.25">
      <c r="B264" s="23" t="s">
        <v>64</v>
      </c>
      <c r="C264" s="24">
        <v>21293106.43</v>
      </c>
      <c r="D264" s="24"/>
      <c r="E264" s="24"/>
      <c r="F264" s="24">
        <v>21293106.43</v>
      </c>
      <c r="G264" s="24"/>
      <c r="H264" s="24">
        <v>0</v>
      </c>
      <c r="I264" s="24"/>
      <c r="J264" s="24">
        <v>0</v>
      </c>
      <c r="K264" s="24"/>
      <c r="L264" s="24">
        <v>20871819.420000002</v>
      </c>
      <c r="M264" s="24"/>
      <c r="N264" s="24">
        <v>20921475.620000001</v>
      </c>
      <c r="O264" s="24"/>
      <c r="P264" s="25">
        <v>66364.160000000003</v>
      </c>
      <c r="Q264" s="26">
        <f t="shared" si="8"/>
        <v>20987839.780000001</v>
      </c>
      <c r="R264" s="27">
        <v>16707.96</v>
      </c>
      <c r="S264" s="28">
        <f t="shared" si="9"/>
        <v>100.55587084990216</v>
      </c>
    </row>
    <row r="265" spans="2:19" ht="23.25" customHeight="1" x14ac:dyDescent="0.25">
      <c r="B265" s="14" t="s">
        <v>65</v>
      </c>
      <c r="C265" s="15">
        <v>15215857.609999999</v>
      </c>
      <c r="D265" s="15"/>
      <c r="E265" s="15"/>
      <c r="F265" s="15">
        <v>15215857.609999999</v>
      </c>
      <c r="G265" s="15"/>
      <c r="H265" s="15">
        <v>0</v>
      </c>
      <c r="I265" s="15"/>
      <c r="J265" s="15">
        <v>0</v>
      </c>
      <c r="K265" s="15"/>
      <c r="L265" s="15">
        <v>15008857.609999999</v>
      </c>
      <c r="M265" s="15"/>
      <c r="N265" s="15">
        <v>15008857.609999999</v>
      </c>
      <c r="O265" s="15"/>
      <c r="P265" s="12">
        <v>0</v>
      </c>
      <c r="Q265" s="12">
        <f t="shared" si="8"/>
        <v>15008857.609999999</v>
      </c>
      <c r="R265" s="12">
        <v>0</v>
      </c>
      <c r="S265" s="22">
        <f t="shared" si="9"/>
        <v>100</v>
      </c>
    </row>
    <row r="266" spans="2:19" ht="23.25" customHeight="1" x14ac:dyDescent="0.25">
      <c r="B266" s="14" t="s">
        <v>66</v>
      </c>
      <c r="C266" s="15">
        <v>21844680.629999999</v>
      </c>
      <c r="D266" s="15"/>
      <c r="E266" s="15"/>
      <c r="F266" s="15">
        <v>21844680.629999999</v>
      </c>
      <c r="G266" s="15"/>
      <c r="H266" s="15">
        <v>0</v>
      </c>
      <c r="I266" s="15"/>
      <c r="J266" s="15">
        <v>0</v>
      </c>
      <c r="K266" s="15"/>
      <c r="L266" s="15">
        <v>21658659.559999999</v>
      </c>
      <c r="M266" s="15"/>
      <c r="N266" s="15">
        <v>21482644.75</v>
      </c>
      <c r="O266" s="15"/>
      <c r="P266" s="12">
        <v>0</v>
      </c>
      <c r="Q266" s="12">
        <f t="shared" si="8"/>
        <v>21482644.75</v>
      </c>
      <c r="R266" s="12">
        <v>176014.81</v>
      </c>
      <c r="S266" s="22">
        <f t="shared" si="9"/>
        <v>99.187323622164186</v>
      </c>
    </row>
    <row r="267" spans="2:19" ht="23.25" customHeight="1" x14ac:dyDescent="0.25">
      <c r="B267" s="14" t="s">
        <v>67</v>
      </c>
      <c r="C267" s="15">
        <v>30857372.59</v>
      </c>
      <c r="D267" s="15"/>
      <c r="E267" s="15"/>
      <c r="F267" s="15">
        <v>30857372.59</v>
      </c>
      <c r="G267" s="15"/>
      <c r="H267" s="15">
        <v>0</v>
      </c>
      <c r="I267" s="15"/>
      <c r="J267" s="15">
        <v>0</v>
      </c>
      <c r="K267" s="15"/>
      <c r="L267" s="15">
        <v>30575165.789999999</v>
      </c>
      <c r="M267" s="15"/>
      <c r="N267" s="15">
        <v>30807510.300000001</v>
      </c>
      <c r="O267" s="15"/>
      <c r="P267" s="12">
        <v>263605.51</v>
      </c>
      <c r="Q267" s="12">
        <f t="shared" si="8"/>
        <v>31071115.810000002</v>
      </c>
      <c r="R267" s="12">
        <v>31261</v>
      </c>
      <c r="S267" s="22">
        <f t="shared" si="9"/>
        <v>101.62206813008423</v>
      </c>
    </row>
    <row r="268" spans="2:19" ht="23.25" customHeight="1" x14ac:dyDescent="0.25">
      <c r="B268" s="14" t="s">
        <v>68</v>
      </c>
      <c r="C268" s="15">
        <v>17038333.010000002</v>
      </c>
      <c r="D268" s="15"/>
      <c r="E268" s="15"/>
      <c r="F268" s="15">
        <v>17038333.010000002</v>
      </c>
      <c r="G268" s="15"/>
      <c r="H268" s="15">
        <v>0</v>
      </c>
      <c r="I268" s="15"/>
      <c r="J268" s="15">
        <v>0</v>
      </c>
      <c r="K268" s="15"/>
      <c r="L268" s="15">
        <v>16655844.210000001</v>
      </c>
      <c r="M268" s="15"/>
      <c r="N268" s="15">
        <v>16642302.58</v>
      </c>
      <c r="O268" s="15"/>
      <c r="P268" s="12">
        <v>2718.46</v>
      </c>
      <c r="Q268" s="12">
        <f t="shared" si="8"/>
        <v>16645021.040000001</v>
      </c>
      <c r="R268" s="12">
        <v>16260.09</v>
      </c>
      <c r="S268" s="22">
        <f t="shared" si="9"/>
        <v>99.935018784616744</v>
      </c>
    </row>
    <row r="269" spans="2:19" ht="23.25" customHeight="1" x14ac:dyDescent="0.25">
      <c r="B269" s="14" t="s">
        <v>69</v>
      </c>
      <c r="C269" s="15">
        <v>17151029.370000001</v>
      </c>
      <c r="D269" s="15"/>
      <c r="E269" s="15"/>
      <c r="F269" s="15">
        <v>17151029.370000001</v>
      </c>
      <c r="G269" s="15"/>
      <c r="H269" s="15">
        <v>0</v>
      </c>
      <c r="I269" s="15"/>
      <c r="J269" s="15">
        <v>0</v>
      </c>
      <c r="K269" s="15"/>
      <c r="L269" s="15">
        <v>13964987.789999999</v>
      </c>
      <c r="M269" s="15"/>
      <c r="N269" s="15">
        <v>14001392.9</v>
      </c>
      <c r="O269" s="15"/>
      <c r="P269" s="12">
        <v>47522.06</v>
      </c>
      <c r="Q269" s="12">
        <f t="shared" si="8"/>
        <v>14048914.960000001</v>
      </c>
      <c r="R269" s="12">
        <v>11116.95</v>
      </c>
      <c r="S269" s="22">
        <f t="shared" si="9"/>
        <v>100.60098276677407</v>
      </c>
    </row>
    <row r="270" spans="2:19" ht="23.25" customHeight="1" x14ac:dyDescent="0.25">
      <c r="B270" s="14" t="s">
        <v>70</v>
      </c>
      <c r="C270" s="15">
        <v>16339154.48</v>
      </c>
      <c r="D270" s="15"/>
      <c r="E270" s="15"/>
      <c r="F270" s="15">
        <v>16339154.48</v>
      </c>
      <c r="G270" s="15"/>
      <c r="H270" s="15">
        <v>0</v>
      </c>
      <c r="I270" s="15"/>
      <c r="J270" s="15">
        <v>0</v>
      </c>
      <c r="K270" s="15"/>
      <c r="L270" s="15">
        <v>16100050.65</v>
      </c>
      <c r="M270" s="15"/>
      <c r="N270" s="15">
        <v>16098730.82</v>
      </c>
      <c r="O270" s="15"/>
      <c r="P270" s="12">
        <v>0</v>
      </c>
      <c r="Q270" s="12">
        <f t="shared" si="8"/>
        <v>16098730.82</v>
      </c>
      <c r="R270" s="12">
        <v>1319.83</v>
      </c>
      <c r="S270" s="22">
        <f t="shared" si="9"/>
        <v>99.991802323926223</v>
      </c>
    </row>
    <row r="271" spans="2:19" ht="23.25" customHeight="1" x14ac:dyDescent="0.25">
      <c r="B271" s="14" t="s">
        <v>71</v>
      </c>
      <c r="C271" s="15">
        <v>45261297.869999997</v>
      </c>
      <c r="D271" s="15"/>
      <c r="E271" s="15"/>
      <c r="F271" s="15">
        <v>45261297.869999997</v>
      </c>
      <c r="G271" s="15"/>
      <c r="H271" s="15">
        <v>0</v>
      </c>
      <c r="I271" s="15"/>
      <c r="J271" s="15">
        <v>0</v>
      </c>
      <c r="K271" s="15"/>
      <c r="L271" s="15">
        <v>44812756.57</v>
      </c>
      <c r="M271" s="15"/>
      <c r="N271" s="15">
        <v>44798864.93</v>
      </c>
      <c r="O271" s="15"/>
      <c r="P271" s="12">
        <v>196956.92</v>
      </c>
      <c r="Q271" s="12">
        <f t="shared" si="8"/>
        <v>44995821.850000001</v>
      </c>
      <c r="R271" s="12">
        <v>210848.56</v>
      </c>
      <c r="S271" s="22">
        <f t="shared" si="9"/>
        <v>100.40851153558037</v>
      </c>
    </row>
    <row r="272" spans="2:19" ht="23.25" customHeight="1" x14ac:dyDescent="0.25">
      <c r="B272" s="14" t="s">
        <v>72</v>
      </c>
      <c r="C272" s="15">
        <v>17970525.050000001</v>
      </c>
      <c r="D272" s="15"/>
      <c r="E272" s="15"/>
      <c r="F272" s="15">
        <v>17970525.050000001</v>
      </c>
      <c r="G272" s="15"/>
      <c r="H272" s="15">
        <v>0</v>
      </c>
      <c r="I272" s="15"/>
      <c r="J272" s="15">
        <v>0</v>
      </c>
      <c r="K272" s="15"/>
      <c r="L272" s="15">
        <v>17576309.390000001</v>
      </c>
      <c r="M272" s="15"/>
      <c r="N272" s="15">
        <v>17522384.190000001</v>
      </c>
      <c r="O272" s="15"/>
      <c r="P272" s="12">
        <v>5237</v>
      </c>
      <c r="Q272" s="12">
        <f t="shared" si="8"/>
        <v>17527621.190000001</v>
      </c>
      <c r="R272" s="12">
        <v>59162.2</v>
      </c>
      <c r="S272" s="22">
        <f t="shared" si="9"/>
        <v>99.722989628142869</v>
      </c>
    </row>
    <row r="273" spans="2:19" ht="23.25" customHeight="1" x14ac:dyDescent="0.25">
      <c r="B273" s="14" t="s">
        <v>73</v>
      </c>
      <c r="C273" s="15">
        <v>17861982.760000002</v>
      </c>
      <c r="D273" s="15"/>
      <c r="E273" s="15"/>
      <c r="F273" s="15">
        <v>17861982.760000002</v>
      </c>
      <c r="G273" s="15"/>
      <c r="H273" s="15">
        <v>0</v>
      </c>
      <c r="I273" s="15"/>
      <c r="J273" s="15">
        <v>0</v>
      </c>
      <c r="K273" s="15"/>
      <c r="L273" s="15">
        <v>17439577.77</v>
      </c>
      <c r="M273" s="15"/>
      <c r="N273" s="15">
        <v>17406590.870000001</v>
      </c>
      <c r="O273" s="15"/>
      <c r="P273" s="12">
        <v>0</v>
      </c>
      <c r="Q273" s="12">
        <f t="shared" si="8"/>
        <v>17406590.870000001</v>
      </c>
      <c r="R273" s="12">
        <v>32986.9</v>
      </c>
      <c r="S273" s="22">
        <f t="shared" si="9"/>
        <v>99.810850351797257</v>
      </c>
    </row>
    <row r="274" spans="2:19" ht="23.25" customHeight="1" x14ac:dyDescent="0.25">
      <c r="B274" s="14" t="s">
        <v>74</v>
      </c>
      <c r="C274" s="15">
        <v>24236941.75</v>
      </c>
      <c r="D274" s="15"/>
      <c r="E274" s="15"/>
      <c r="F274" s="15">
        <v>24236941.75</v>
      </c>
      <c r="G274" s="15"/>
      <c r="H274" s="15">
        <v>0</v>
      </c>
      <c r="I274" s="15"/>
      <c r="J274" s="15">
        <v>0</v>
      </c>
      <c r="K274" s="15"/>
      <c r="L274" s="15">
        <v>22716280.739999998</v>
      </c>
      <c r="M274" s="15"/>
      <c r="N274" s="15">
        <v>22661298.93</v>
      </c>
      <c r="O274" s="15"/>
      <c r="P274" s="12">
        <v>0</v>
      </c>
      <c r="Q274" s="12">
        <f t="shared" si="8"/>
        <v>22661298.93</v>
      </c>
      <c r="R274" s="12">
        <v>54981.81</v>
      </c>
      <c r="S274" s="22">
        <f t="shared" si="9"/>
        <v>99.757962975412681</v>
      </c>
    </row>
    <row r="275" spans="2:19" ht="23.25" customHeight="1" x14ac:dyDescent="0.25">
      <c r="B275" s="14" t="s">
        <v>75</v>
      </c>
      <c r="C275" s="15">
        <v>20053037.890000001</v>
      </c>
      <c r="D275" s="15"/>
      <c r="E275" s="15"/>
      <c r="F275" s="15">
        <v>20053037.890000001</v>
      </c>
      <c r="G275" s="15"/>
      <c r="H275" s="15">
        <v>0</v>
      </c>
      <c r="I275" s="15"/>
      <c r="J275" s="15">
        <v>0</v>
      </c>
      <c r="K275" s="15"/>
      <c r="L275" s="15">
        <v>17236554.710000001</v>
      </c>
      <c r="M275" s="15"/>
      <c r="N275" s="15">
        <v>17228094.239999998</v>
      </c>
      <c r="O275" s="15"/>
      <c r="P275" s="12">
        <v>0</v>
      </c>
      <c r="Q275" s="12">
        <f t="shared" si="8"/>
        <v>17228094.239999998</v>
      </c>
      <c r="R275" s="12">
        <v>8460.4699999999993</v>
      </c>
      <c r="S275" s="22">
        <f t="shared" si="9"/>
        <v>99.950915538851319</v>
      </c>
    </row>
    <row r="276" spans="2:19" ht="23.25" customHeight="1" x14ac:dyDescent="0.25">
      <c r="B276" s="14" t="s">
        <v>76</v>
      </c>
      <c r="C276" s="15">
        <v>28084045.949999999</v>
      </c>
      <c r="D276" s="15"/>
      <c r="E276" s="15"/>
      <c r="F276" s="15">
        <v>28084045.949999999</v>
      </c>
      <c r="G276" s="15"/>
      <c r="H276" s="15">
        <v>0</v>
      </c>
      <c r="I276" s="15"/>
      <c r="J276" s="15">
        <v>0</v>
      </c>
      <c r="K276" s="15"/>
      <c r="L276" s="15">
        <v>27298718.420000002</v>
      </c>
      <c r="M276" s="15"/>
      <c r="N276" s="15">
        <v>27293084.399999999</v>
      </c>
      <c r="O276" s="15"/>
      <c r="P276" s="12">
        <v>0</v>
      </c>
      <c r="Q276" s="12">
        <f t="shared" si="8"/>
        <v>27293084.399999999</v>
      </c>
      <c r="R276" s="12">
        <v>5634.02</v>
      </c>
      <c r="S276" s="22">
        <f t="shared" si="9"/>
        <v>99.97936159524663</v>
      </c>
    </row>
    <row r="277" spans="2:19" ht="23.25" customHeight="1" x14ac:dyDescent="0.25">
      <c r="B277" s="14" t="s">
        <v>77</v>
      </c>
      <c r="C277" s="15">
        <v>17518525.289999999</v>
      </c>
      <c r="D277" s="15"/>
      <c r="E277" s="15"/>
      <c r="F277" s="15">
        <v>17518525.289999999</v>
      </c>
      <c r="G277" s="15"/>
      <c r="H277" s="15">
        <v>0</v>
      </c>
      <c r="I277" s="15"/>
      <c r="J277" s="15">
        <v>0</v>
      </c>
      <c r="K277" s="15"/>
      <c r="L277" s="15">
        <v>16339439.18</v>
      </c>
      <c r="M277" s="15"/>
      <c r="N277" s="15">
        <v>16341209.310000001</v>
      </c>
      <c r="O277" s="15"/>
      <c r="P277" s="12">
        <v>7158</v>
      </c>
      <c r="Q277" s="12">
        <f t="shared" si="8"/>
        <v>16348367.310000001</v>
      </c>
      <c r="R277" s="12">
        <v>5387.87</v>
      </c>
      <c r="S277" s="22">
        <f t="shared" si="9"/>
        <v>100.05464159388609</v>
      </c>
    </row>
    <row r="278" spans="2:19" ht="23.25" customHeight="1" x14ac:dyDescent="0.25">
      <c r="B278" s="14" t="s">
        <v>78</v>
      </c>
      <c r="C278" s="15">
        <v>43380395.369999997</v>
      </c>
      <c r="D278" s="15"/>
      <c r="E278" s="15"/>
      <c r="F278" s="15">
        <v>43380395.369999997</v>
      </c>
      <c r="G278" s="15"/>
      <c r="H278" s="15">
        <v>0</v>
      </c>
      <c r="I278" s="15"/>
      <c r="J278" s="15">
        <v>0</v>
      </c>
      <c r="K278" s="15"/>
      <c r="L278" s="15">
        <v>43198958.869999997</v>
      </c>
      <c r="M278" s="15"/>
      <c r="N278" s="15">
        <v>43220190.039999999</v>
      </c>
      <c r="O278" s="15"/>
      <c r="P278" s="12">
        <v>40531.25</v>
      </c>
      <c r="Q278" s="12">
        <f t="shared" si="8"/>
        <v>43260721.289999999</v>
      </c>
      <c r="R278" s="12">
        <v>19300.080000000002</v>
      </c>
      <c r="S278" s="22">
        <f t="shared" si="9"/>
        <v>100.14297201047337</v>
      </c>
    </row>
    <row r="279" spans="2:19" ht="23.25" customHeight="1" x14ac:dyDescent="0.25">
      <c r="B279" s="14" t="s">
        <v>79</v>
      </c>
      <c r="C279" s="15">
        <v>39194538.909999996</v>
      </c>
      <c r="D279" s="15"/>
      <c r="E279" s="15"/>
      <c r="F279" s="15">
        <v>39194538.909999996</v>
      </c>
      <c r="G279" s="15"/>
      <c r="H279" s="15">
        <v>0</v>
      </c>
      <c r="I279" s="15"/>
      <c r="J279" s="15">
        <v>0</v>
      </c>
      <c r="K279" s="15"/>
      <c r="L279" s="15">
        <v>37276450.020000003</v>
      </c>
      <c r="M279" s="15"/>
      <c r="N279" s="15">
        <v>37270678.549999997</v>
      </c>
      <c r="O279" s="15"/>
      <c r="P279" s="12">
        <v>5315.38</v>
      </c>
      <c r="Q279" s="12">
        <f t="shared" si="8"/>
        <v>37275993.93</v>
      </c>
      <c r="R279" s="12">
        <v>11086.85</v>
      </c>
      <c r="S279" s="22">
        <f t="shared" si="9"/>
        <v>99.998776466107259</v>
      </c>
    </row>
    <row r="280" spans="2:19" ht="23.25" customHeight="1" x14ac:dyDescent="0.25">
      <c r="B280" s="14" t="s">
        <v>80</v>
      </c>
      <c r="C280" s="15">
        <v>33523209.690000001</v>
      </c>
      <c r="D280" s="15"/>
      <c r="E280" s="15"/>
      <c r="F280" s="15">
        <v>33523209.690000001</v>
      </c>
      <c r="G280" s="15"/>
      <c r="H280" s="15">
        <v>0</v>
      </c>
      <c r="I280" s="15"/>
      <c r="J280" s="15">
        <v>0</v>
      </c>
      <c r="K280" s="15"/>
      <c r="L280" s="15">
        <v>32803736</v>
      </c>
      <c r="M280" s="15"/>
      <c r="N280" s="15">
        <v>32863905.300000001</v>
      </c>
      <c r="O280" s="15"/>
      <c r="P280" s="12">
        <v>132808.26</v>
      </c>
      <c r="Q280" s="12">
        <f t="shared" si="8"/>
        <v>32996713.560000002</v>
      </c>
      <c r="R280" s="12">
        <v>72638.960000000006</v>
      </c>
      <c r="S280" s="22">
        <f t="shared" si="9"/>
        <v>100.588279213075</v>
      </c>
    </row>
    <row r="281" spans="2:19" ht="23.25" customHeight="1" x14ac:dyDescent="0.25">
      <c r="B281" s="14" t="s">
        <v>81</v>
      </c>
      <c r="C281" s="15">
        <v>37864467.990000002</v>
      </c>
      <c r="D281" s="15"/>
      <c r="E281" s="15"/>
      <c r="F281" s="15">
        <v>37864467.990000002</v>
      </c>
      <c r="G281" s="15"/>
      <c r="H281" s="15">
        <v>0</v>
      </c>
      <c r="I281" s="15"/>
      <c r="J281" s="15">
        <v>0</v>
      </c>
      <c r="K281" s="15"/>
      <c r="L281" s="15">
        <v>36802632.350000001</v>
      </c>
      <c r="M281" s="15"/>
      <c r="N281" s="15">
        <v>36927435.509999998</v>
      </c>
      <c r="O281" s="15"/>
      <c r="P281" s="12">
        <v>188973.04</v>
      </c>
      <c r="Q281" s="12">
        <f t="shared" si="8"/>
        <v>37116408.549999997</v>
      </c>
      <c r="R281" s="12">
        <v>64169.88</v>
      </c>
      <c r="S281" s="22">
        <f t="shared" si="9"/>
        <v>100.85259173043907</v>
      </c>
    </row>
    <row r="282" spans="2:19" ht="23.25" customHeight="1" x14ac:dyDescent="0.25">
      <c r="B282" s="14" t="s">
        <v>82</v>
      </c>
      <c r="C282" s="15">
        <v>27498951.609999999</v>
      </c>
      <c r="D282" s="15"/>
      <c r="E282" s="15"/>
      <c r="F282" s="15">
        <v>27498951.609999999</v>
      </c>
      <c r="G282" s="15"/>
      <c r="H282" s="15">
        <v>0</v>
      </c>
      <c r="I282" s="15"/>
      <c r="J282" s="15">
        <v>0</v>
      </c>
      <c r="K282" s="15"/>
      <c r="L282" s="15">
        <v>27360369.100000001</v>
      </c>
      <c r="M282" s="15"/>
      <c r="N282" s="15">
        <v>27355046.600000001</v>
      </c>
      <c r="O282" s="15"/>
      <c r="P282" s="12">
        <v>0</v>
      </c>
      <c r="Q282" s="12">
        <f t="shared" si="8"/>
        <v>27355046.600000001</v>
      </c>
      <c r="R282" s="12">
        <v>5322.5</v>
      </c>
      <c r="S282" s="22">
        <f t="shared" si="9"/>
        <v>99.980546680563606</v>
      </c>
    </row>
    <row r="283" spans="2:19" ht="23.25" customHeight="1" x14ac:dyDescent="0.25">
      <c r="B283" s="14" t="s">
        <v>83</v>
      </c>
      <c r="C283" s="15">
        <v>29548313.489999998</v>
      </c>
      <c r="D283" s="15"/>
      <c r="E283" s="15"/>
      <c r="F283" s="15">
        <v>29548313.489999998</v>
      </c>
      <c r="G283" s="15"/>
      <c r="H283" s="15">
        <v>0</v>
      </c>
      <c r="I283" s="15"/>
      <c r="J283" s="15">
        <v>0</v>
      </c>
      <c r="K283" s="15"/>
      <c r="L283" s="15">
        <v>28282505.34</v>
      </c>
      <c r="M283" s="15"/>
      <c r="N283" s="15">
        <v>28277914.739999998</v>
      </c>
      <c r="O283" s="15"/>
      <c r="P283" s="12">
        <v>0</v>
      </c>
      <c r="Q283" s="12">
        <f t="shared" si="8"/>
        <v>28277914.739999998</v>
      </c>
      <c r="R283" s="12">
        <v>4590.6000000000004</v>
      </c>
      <c r="S283" s="22">
        <f t="shared" si="9"/>
        <v>99.983768764666308</v>
      </c>
    </row>
    <row r="284" spans="2:19" ht="23.25" customHeight="1" x14ac:dyDescent="0.25">
      <c r="B284" s="14" t="s">
        <v>84</v>
      </c>
      <c r="C284" s="15">
        <v>43996749.350000001</v>
      </c>
      <c r="D284" s="15"/>
      <c r="E284" s="15"/>
      <c r="F284" s="15">
        <v>43996749.350000001</v>
      </c>
      <c r="G284" s="15"/>
      <c r="H284" s="15">
        <v>0</v>
      </c>
      <c r="I284" s="15"/>
      <c r="J284" s="15">
        <v>0</v>
      </c>
      <c r="K284" s="15"/>
      <c r="L284" s="15">
        <v>43028751.880000003</v>
      </c>
      <c r="M284" s="15"/>
      <c r="N284" s="15">
        <v>43036576.850000001</v>
      </c>
      <c r="O284" s="15"/>
      <c r="P284" s="12">
        <v>28166</v>
      </c>
      <c r="Q284" s="12">
        <f t="shared" si="8"/>
        <v>43064742.850000001</v>
      </c>
      <c r="R284" s="12">
        <v>20341.03</v>
      </c>
      <c r="S284" s="22">
        <f t="shared" si="9"/>
        <v>100.08364400180692</v>
      </c>
    </row>
    <row r="285" spans="2:19" ht="23.25" customHeight="1" x14ac:dyDescent="0.25">
      <c r="B285" s="14" t="s">
        <v>85</v>
      </c>
      <c r="C285" s="15">
        <v>41526168.619999997</v>
      </c>
      <c r="D285" s="15"/>
      <c r="E285" s="15"/>
      <c r="F285" s="15">
        <v>41526168.619999997</v>
      </c>
      <c r="G285" s="15"/>
      <c r="H285" s="15">
        <v>0</v>
      </c>
      <c r="I285" s="15"/>
      <c r="J285" s="15">
        <v>0</v>
      </c>
      <c r="K285" s="15"/>
      <c r="L285" s="15">
        <v>40492330.079999998</v>
      </c>
      <c r="M285" s="15"/>
      <c r="N285" s="15">
        <v>39677147.869999997</v>
      </c>
      <c r="O285" s="15"/>
      <c r="P285" s="12">
        <v>75.91</v>
      </c>
      <c r="Q285" s="12">
        <f t="shared" si="8"/>
        <v>39677223.779999994</v>
      </c>
      <c r="R285" s="12">
        <v>815258.12</v>
      </c>
      <c r="S285" s="22">
        <f t="shared" si="9"/>
        <v>97.987010630433929</v>
      </c>
    </row>
    <row r="286" spans="2:19" ht="23.25" customHeight="1" x14ac:dyDescent="0.25">
      <c r="B286" s="14" t="s">
        <v>86</v>
      </c>
      <c r="C286" s="15">
        <v>25869384.010000002</v>
      </c>
      <c r="D286" s="15"/>
      <c r="E286" s="15"/>
      <c r="F286" s="15">
        <v>25869384.010000002</v>
      </c>
      <c r="G286" s="15"/>
      <c r="H286" s="15">
        <v>0</v>
      </c>
      <c r="I286" s="15"/>
      <c r="J286" s="15">
        <v>0</v>
      </c>
      <c r="K286" s="15"/>
      <c r="L286" s="15">
        <v>25472880.57</v>
      </c>
      <c r="M286" s="15"/>
      <c r="N286" s="15">
        <v>25471982</v>
      </c>
      <c r="O286" s="15"/>
      <c r="P286" s="12">
        <v>0</v>
      </c>
      <c r="Q286" s="12">
        <f t="shared" si="8"/>
        <v>25471982</v>
      </c>
      <c r="R286" s="12">
        <v>898.57</v>
      </c>
      <c r="S286" s="22">
        <f t="shared" si="9"/>
        <v>99.996472444498252</v>
      </c>
    </row>
    <row r="287" spans="2:19" ht="23.25" customHeight="1" x14ac:dyDescent="0.25">
      <c r="B287" s="14" t="s">
        <v>87</v>
      </c>
      <c r="C287" s="15">
        <v>37878257.530000001</v>
      </c>
      <c r="D287" s="15"/>
      <c r="E287" s="15"/>
      <c r="F287" s="15">
        <v>37878257.530000001</v>
      </c>
      <c r="G287" s="15"/>
      <c r="H287" s="15">
        <v>0</v>
      </c>
      <c r="I287" s="15"/>
      <c r="J287" s="15">
        <v>0</v>
      </c>
      <c r="K287" s="15"/>
      <c r="L287" s="15">
        <v>37615298.369999997</v>
      </c>
      <c r="M287" s="15"/>
      <c r="N287" s="15">
        <v>37767166.259999998</v>
      </c>
      <c r="O287" s="15"/>
      <c r="P287" s="12">
        <v>212965.84</v>
      </c>
      <c r="Q287" s="12">
        <f t="shared" si="8"/>
        <v>37980132.100000001</v>
      </c>
      <c r="R287" s="12">
        <v>61097.95</v>
      </c>
      <c r="S287" s="22">
        <f t="shared" si="9"/>
        <v>100.96990784550303</v>
      </c>
    </row>
    <row r="288" spans="2:19" ht="23.25" customHeight="1" x14ac:dyDescent="0.25">
      <c r="B288" s="14" t="s">
        <v>88</v>
      </c>
      <c r="C288" s="15">
        <v>29500857.449999999</v>
      </c>
      <c r="D288" s="15"/>
      <c r="E288" s="15"/>
      <c r="F288" s="15">
        <v>29500857.449999999</v>
      </c>
      <c r="G288" s="15"/>
      <c r="H288" s="15">
        <v>0</v>
      </c>
      <c r="I288" s="15"/>
      <c r="J288" s="15">
        <v>0</v>
      </c>
      <c r="K288" s="15"/>
      <c r="L288" s="15">
        <v>27564198.23</v>
      </c>
      <c r="M288" s="15"/>
      <c r="N288" s="15">
        <v>27562568.579999998</v>
      </c>
      <c r="O288" s="15"/>
      <c r="P288" s="12">
        <v>0</v>
      </c>
      <c r="Q288" s="12">
        <f t="shared" si="8"/>
        <v>27562568.579999998</v>
      </c>
      <c r="R288" s="12">
        <v>1629.65</v>
      </c>
      <c r="S288" s="22">
        <f t="shared" si="9"/>
        <v>99.994087801914631</v>
      </c>
    </row>
    <row r="289" spans="2:19" ht="23.25" customHeight="1" x14ac:dyDescent="0.25">
      <c r="B289" s="14" t="s">
        <v>89</v>
      </c>
      <c r="C289" s="15">
        <v>25767198.649999999</v>
      </c>
      <c r="D289" s="15"/>
      <c r="E289" s="15"/>
      <c r="F289" s="15">
        <v>25767198.649999999</v>
      </c>
      <c r="G289" s="15"/>
      <c r="H289" s="15">
        <v>0</v>
      </c>
      <c r="I289" s="15"/>
      <c r="J289" s="15">
        <v>0</v>
      </c>
      <c r="K289" s="15"/>
      <c r="L289" s="15">
        <v>25567416.379999999</v>
      </c>
      <c r="M289" s="15"/>
      <c r="N289" s="15">
        <v>25565811.32</v>
      </c>
      <c r="O289" s="15"/>
      <c r="P289" s="12">
        <v>0</v>
      </c>
      <c r="Q289" s="12">
        <f t="shared" ref="Q289" si="10">N289+P289</f>
        <v>25565811.32</v>
      </c>
      <c r="R289" s="12">
        <v>1605.06</v>
      </c>
      <c r="S289" s="22">
        <f t="shared" si="9"/>
        <v>99.993722244061956</v>
      </c>
    </row>
    <row r="290" spans="2:19" ht="23.25" customHeight="1" x14ac:dyDescent="0.25">
      <c r="B290" s="14" t="s">
        <v>90</v>
      </c>
      <c r="C290" s="15">
        <v>36193975.020000003</v>
      </c>
      <c r="D290" s="15"/>
      <c r="E290" s="15"/>
      <c r="F290" s="15">
        <v>36193975.020000003</v>
      </c>
      <c r="G290" s="15"/>
      <c r="H290" s="15">
        <v>0</v>
      </c>
      <c r="I290" s="15"/>
      <c r="J290" s="15">
        <v>0</v>
      </c>
      <c r="K290" s="15"/>
      <c r="L290" s="15">
        <v>35878685.780000001</v>
      </c>
      <c r="M290" s="15"/>
      <c r="N290" s="15">
        <v>35714270.049999997</v>
      </c>
      <c r="O290" s="15"/>
      <c r="P290" s="12">
        <v>0</v>
      </c>
      <c r="Q290" s="12">
        <f t="shared" ref="Q290:Q291" si="11">N290+P290</f>
        <v>35714270.049999997</v>
      </c>
      <c r="R290" s="12">
        <v>164415.73000000001</v>
      </c>
      <c r="S290" s="22">
        <f t="shared" si="9"/>
        <v>99.541745394443467</v>
      </c>
    </row>
    <row r="291" spans="2:19" ht="23.25" customHeight="1" x14ac:dyDescent="0.25">
      <c r="B291" s="14" t="s">
        <v>91</v>
      </c>
      <c r="C291" s="15">
        <v>40729488.780000001</v>
      </c>
      <c r="D291" s="15"/>
      <c r="E291" s="15"/>
      <c r="F291" s="15">
        <v>40729488.780000001</v>
      </c>
      <c r="G291" s="15"/>
      <c r="H291" s="15">
        <v>0</v>
      </c>
      <c r="I291" s="15"/>
      <c r="J291" s="15">
        <v>0</v>
      </c>
      <c r="K291" s="15"/>
      <c r="L291" s="15">
        <v>39766057.240000002</v>
      </c>
      <c r="M291" s="15"/>
      <c r="N291" s="15">
        <v>39761104.920000002</v>
      </c>
      <c r="O291" s="15"/>
      <c r="P291" s="12">
        <v>1363.36</v>
      </c>
      <c r="Q291" s="12">
        <f t="shared" si="11"/>
        <v>39762468.280000001</v>
      </c>
      <c r="R291" s="12">
        <v>6315.68</v>
      </c>
      <c r="S291" s="22">
        <f t="shared" si="9"/>
        <v>99.990974815586213</v>
      </c>
    </row>
    <row r="292" spans="2:19" ht="23.25" customHeight="1" x14ac:dyDescent="0.25">
      <c r="B292" s="14" t="s">
        <v>92</v>
      </c>
      <c r="C292" s="15">
        <v>27472850.530000001</v>
      </c>
      <c r="D292" s="15"/>
      <c r="E292" s="15"/>
      <c r="F292" s="15">
        <v>27472850.530000001</v>
      </c>
      <c r="G292" s="15"/>
      <c r="H292" s="15">
        <v>0</v>
      </c>
      <c r="I292" s="15"/>
      <c r="J292" s="15">
        <v>0</v>
      </c>
      <c r="K292" s="15"/>
      <c r="L292" s="15">
        <v>26685924.170000002</v>
      </c>
      <c r="M292" s="15"/>
      <c r="N292" s="15">
        <v>26684017.579999998</v>
      </c>
      <c r="O292" s="15"/>
      <c r="P292" s="12">
        <v>17890</v>
      </c>
      <c r="Q292" s="12">
        <f t="shared" ref="Q292" si="12">N292+P292</f>
        <v>26701907.579999998</v>
      </c>
      <c r="R292" s="12">
        <v>19796.59</v>
      </c>
      <c r="S292" s="22">
        <f t="shared" si="9"/>
        <v>100.05989453428023</v>
      </c>
    </row>
    <row r="293" spans="2:19" ht="23.25" customHeight="1" x14ac:dyDescent="0.25">
      <c r="B293" s="29" t="s">
        <v>93</v>
      </c>
      <c r="C293" s="30">
        <v>33788506.049999997</v>
      </c>
      <c r="D293" s="30"/>
      <c r="E293" s="30"/>
      <c r="F293" s="30">
        <v>33788506.049999997</v>
      </c>
      <c r="G293" s="30"/>
      <c r="H293" s="30">
        <v>0</v>
      </c>
      <c r="I293" s="30"/>
      <c r="J293" s="30">
        <v>0</v>
      </c>
      <c r="K293" s="30"/>
      <c r="L293" s="30">
        <v>33176200.609999999</v>
      </c>
      <c r="M293" s="30"/>
      <c r="N293" s="30">
        <v>33139538.16</v>
      </c>
      <c r="O293" s="30"/>
      <c r="P293" s="31">
        <v>12841.72</v>
      </c>
      <c r="Q293" s="31">
        <f t="shared" ref="Q293" si="13">N293+P293</f>
        <v>33152379.879999999</v>
      </c>
      <c r="R293" s="31">
        <v>49504.17</v>
      </c>
      <c r="S293" s="22">
        <f t="shared" si="9"/>
        <v>99.928199343016928</v>
      </c>
    </row>
    <row r="294" spans="2:19" ht="23.25" customHeight="1" x14ac:dyDescent="0.25">
      <c r="B294" s="14" t="s">
        <v>94</v>
      </c>
      <c r="C294" s="15">
        <v>46258882.880000003</v>
      </c>
      <c r="D294" s="15"/>
      <c r="E294" s="15"/>
      <c r="F294" s="15">
        <v>46258882.880000003</v>
      </c>
      <c r="G294" s="15"/>
      <c r="H294" s="15">
        <v>0</v>
      </c>
      <c r="I294" s="15"/>
      <c r="J294" s="15">
        <v>0</v>
      </c>
      <c r="K294" s="15"/>
      <c r="L294" s="15">
        <v>45122486.18</v>
      </c>
      <c r="M294" s="15"/>
      <c r="N294" s="15">
        <v>45042173.899999999</v>
      </c>
      <c r="O294" s="15"/>
      <c r="P294" s="12">
        <v>4627.3500000000004</v>
      </c>
      <c r="Q294" s="12">
        <f t="shared" ref="Q294" si="14">N294+P294</f>
        <v>45046801.25</v>
      </c>
      <c r="R294" s="12">
        <v>84939.63</v>
      </c>
      <c r="S294" s="22">
        <f t="shared" si="9"/>
        <v>99.832267819423592</v>
      </c>
    </row>
    <row r="295" spans="2:19" ht="23.25" customHeight="1" x14ac:dyDescent="0.25">
      <c r="B295" s="14" t="s">
        <v>95</v>
      </c>
      <c r="C295" s="15">
        <v>33065052.030000001</v>
      </c>
      <c r="D295" s="15"/>
      <c r="E295" s="15"/>
      <c r="F295" s="15">
        <v>33065052.030000001</v>
      </c>
      <c r="G295" s="15"/>
      <c r="H295" s="15">
        <v>0</v>
      </c>
      <c r="I295" s="15"/>
      <c r="J295" s="15">
        <v>0</v>
      </c>
      <c r="K295" s="15"/>
      <c r="L295" s="15">
        <v>31364834.07</v>
      </c>
      <c r="M295" s="15"/>
      <c r="N295" s="15">
        <v>31356732.129999999</v>
      </c>
      <c r="O295" s="15"/>
      <c r="P295" s="12">
        <v>0</v>
      </c>
      <c r="Q295" s="12">
        <f t="shared" ref="Q295" si="15">N295+P295</f>
        <v>31356732.129999999</v>
      </c>
      <c r="R295" s="12">
        <v>8101.94</v>
      </c>
      <c r="S295" s="22">
        <f t="shared" si="9"/>
        <v>99.974168713974649</v>
      </c>
    </row>
    <row r="296" spans="2:19" ht="23.25" customHeight="1" x14ac:dyDescent="0.25">
      <c r="B296" s="14" t="s">
        <v>96</v>
      </c>
      <c r="C296" s="15">
        <v>33544942.600000001</v>
      </c>
      <c r="D296" s="15"/>
      <c r="E296" s="15"/>
      <c r="F296" s="15">
        <v>33544942.600000001</v>
      </c>
      <c r="G296" s="15"/>
      <c r="H296" s="15">
        <v>0</v>
      </c>
      <c r="I296" s="15"/>
      <c r="J296" s="15">
        <v>0</v>
      </c>
      <c r="K296" s="15"/>
      <c r="L296" s="15">
        <v>32038926.039999999</v>
      </c>
      <c r="M296" s="15"/>
      <c r="N296" s="15">
        <v>32011863.550000001</v>
      </c>
      <c r="O296" s="15"/>
      <c r="P296" s="12">
        <v>0</v>
      </c>
      <c r="Q296" s="12">
        <f t="shared" ref="Q296" si="16">N296+P296</f>
        <v>32011863.550000001</v>
      </c>
      <c r="R296" s="12">
        <v>27062.49</v>
      </c>
      <c r="S296" s="22">
        <f t="shared" si="9"/>
        <v>99.915532468328649</v>
      </c>
    </row>
    <row r="297" spans="2:19" ht="23.25" customHeight="1" x14ac:dyDescent="0.25">
      <c r="B297" s="14" t="s">
        <v>97</v>
      </c>
      <c r="C297" s="15">
        <v>26658075.899999999</v>
      </c>
      <c r="D297" s="15"/>
      <c r="E297" s="15"/>
      <c r="F297" s="15">
        <v>26658075.899999999</v>
      </c>
      <c r="G297" s="15"/>
      <c r="H297" s="15">
        <v>0</v>
      </c>
      <c r="I297" s="15"/>
      <c r="J297" s="15">
        <v>0</v>
      </c>
      <c r="K297" s="15"/>
      <c r="L297" s="15">
        <v>26542982.199999999</v>
      </c>
      <c r="M297" s="15"/>
      <c r="N297" s="15">
        <v>26494425.120000001</v>
      </c>
      <c r="O297" s="15"/>
      <c r="P297" s="12">
        <v>0</v>
      </c>
      <c r="Q297" s="12">
        <f t="shared" ref="Q297" si="17">N297+P297</f>
        <v>26494425.120000001</v>
      </c>
      <c r="R297" s="12">
        <v>48557.08</v>
      </c>
      <c r="S297" s="22">
        <f t="shared" si="9"/>
        <v>99.81706245502437</v>
      </c>
    </row>
    <row r="298" spans="2:19" ht="23.25" customHeight="1" x14ac:dyDescent="0.25">
      <c r="B298" s="14" t="s">
        <v>98</v>
      </c>
      <c r="C298" s="15">
        <v>31720919.780000001</v>
      </c>
      <c r="D298" s="15"/>
      <c r="E298" s="15"/>
      <c r="F298" s="15">
        <v>31720919.780000001</v>
      </c>
      <c r="G298" s="15"/>
      <c r="H298" s="15">
        <v>0</v>
      </c>
      <c r="I298" s="15"/>
      <c r="J298" s="15">
        <v>0</v>
      </c>
      <c r="K298" s="15"/>
      <c r="L298" s="15">
        <v>30974517.530000001</v>
      </c>
      <c r="M298" s="15"/>
      <c r="N298" s="15">
        <v>30962335.260000002</v>
      </c>
      <c r="O298" s="15"/>
      <c r="P298" s="12">
        <v>0</v>
      </c>
      <c r="Q298" s="12">
        <f t="shared" ref="Q298" si="18">N298+P298</f>
        <v>30962335.260000002</v>
      </c>
      <c r="R298" s="12">
        <v>12182.27</v>
      </c>
      <c r="S298" s="22">
        <f t="shared" si="9"/>
        <v>99.960670025002969</v>
      </c>
    </row>
    <row r="299" spans="2:19" ht="23.25" customHeight="1" x14ac:dyDescent="0.25">
      <c r="B299" s="14" t="s">
        <v>99</v>
      </c>
      <c r="C299" s="15">
        <v>32316564.66</v>
      </c>
      <c r="D299" s="15"/>
      <c r="E299" s="15"/>
      <c r="F299" s="15">
        <v>32316564.66</v>
      </c>
      <c r="G299" s="15"/>
      <c r="H299" s="15">
        <v>0</v>
      </c>
      <c r="I299" s="15"/>
      <c r="J299" s="15">
        <v>0</v>
      </c>
      <c r="K299" s="15"/>
      <c r="L299" s="15">
        <v>31607545.079999998</v>
      </c>
      <c r="M299" s="15"/>
      <c r="N299" s="15">
        <v>31622372.48</v>
      </c>
      <c r="O299" s="15"/>
      <c r="P299" s="12">
        <v>20487.91</v>
      </c>
      <c r="Q299" s="12">
        <f t="shared" ref="Q299" si="19">N299+P299</f>
        <v>31642860.390000001</v>
      </c>
      <c r="R299" s="12">
        <v>5660.51</v>
      </c>
      <c r="S299" s="22">
        <f t="shared" si="9"/>
        <v>100.11173063238736</v>
      </c>
    </row>
    <row r="300" spans="2:19" ht="23.25" customHeight="1" x14ac:dyDescent="0.25">
      <c r="B300" s="14" t="s">
        <v>100</v>
      </c>
      <c r="C300" s="15">
        <v>30778853.780000001</v>
      </c>
      <c r="D300" s="15"/>
      <c r="E300" s="15"/>
      <c r="F300" s="15">
        <v>30778853.780000001</v>
      </c>
      <c r="G300" s="15"/>
      <c r="H300" s="15">
        <v>0</v>
      </c>
      <c r="I300" s="15"/>
      <c r="J300" s="15">
        <v>0</v>
      </c>
      <c r="K300" s="15"/>
      <c r="L300" s="15">
        <v>30496005.059999999</v>
      </c>
      <c r="M300" s="15"/>
      <c r="N300" s="15">
        <v>30520069.75</v>
      </c>
      <c r="O300" s="15"/>
      <c r="P300" s="12">
        <v>35698.47</v>
      </c>
      <c r="Q300" s="12">
        <f t="shared" ref="Q300" si="20">N300+P300</f>
        <v>30555768.219999999</v>
      </c>
      <c r="R300" s="12">
        <v>11633.78</v>
      </c>
      <c r="S300" s="22">
        <f t="shared" si="9"/>
        <v>100.19597045541676</v>
      </c>
    </row>
    <row r="301" spans="2:19" ht="23.25" customHeight="1" x14ac:dyDescent="0.25">
      <c r="B301" s="14" t="s">
        <v>101</v>
      </c>
      <c r="C301" s="15">
        <v>30545587.030000001</v>
      </c>
      <c r="D301" s="15"/>
      <c r="E301" s="15"/>
      <c r="F301" s="15">
        <v>30545587.030000001</v>
      </c>
      <c r="G301" s="15"/>
      <c r="H301" s="15">
        <v>0</v>
      </c>
      <c r="I301" s="15"/>
      <c r="J301" s="15">
        <v>0</v>
      </c>
      <c r="K301" s="15"/>
      <c r="L301" s="15">
        <v>30250884.420000002</v>
      </c>
      <c r="M301" s="15"/>
      <c r="N301" s="15">
        <v>30195917.050000001</v>
      </c>
      <c r="O301" s="15"/>
      <c r="P301" s="12">
        <v>0</v>
      </c>
      <c r="Q301" s="12">
        <f t="shared" ref="Q301" si="21">N301+P301</f>
        <v>30195917.050000001</v>
      </c>
      <c r="R301" s="12">
        <v>54967.37</v>
      </c>
      <c r="S301" s="22">
        <f t="shared" si="9"/>
        <v>99.81829499846404</v>
      </c>
    </row>
    <row r="302" spans="2:19" ht="23.25" customHeight="1" x14ac:dyDescent="0.25">
      <c r="B302" s="14" t="s">
        <v>102</v>
      </c>
      <c r="C302" s="15">
        <v>29065021.219999999</v>
      </c>
      <c r="D302" s="15"/>
      <c r="E302" s="15"/>
      <c r="F302" s="15">
        <v>29065021.219999999</v>
      </c>
      <c r="G302" s="15"/>
      <c r="H302" s="15">
        <v>0</v>
      </c>
      <c r="I302" s="15"/>
      <c r="J302" s="15">
        <v>0</v>
      </c>
      <c r="K302" s="15"/>
      <c r="L302" s="15">
        <v>28913061.969999999</v>
      </c>
      <c r="M302" s="15"/>
      <c r="N302" s="15">
        <v>29038269.760000002</v>
      </c>
      <c r="O302" s="15"/>
      <c r="P302" s="12">
        <v>148514.65</v>
      </c>
      <c r="Q302" s="12">
        <f t="shared" ref="Q302" si="22">N302+P302</f>
        <v>29186784.41</v>
      </c>
      <c r="R302" s="12">
        <v>23306.86</v>
      </c>
      <c r="S302" s="22">
        <f t="shared" si="9"/>
        <v>100.94670858549681</v>
      </c>
    </row>
    <row r="303" spans="2:19" ht="23.25" customHeight="1" x14ac:dyDescent="0.25">
      <c r="B303" s="14" t="s">
        <v>103</v>
      </c>
      <c r="C303" s="15">
        <v>30418591.600000001</v>
      </c>
      <c r="D303" s="15"/>
      <c r="E303" s="15"/>
      <c r="F303" s="15">
        <v>30418591.600000001</v>
      </c>
      <c r="G303" s="15"/>
      <c r="H303" s="15">
        <v>0</v>
      </c>
      <c r="I303" s="15"/>
      <c r="J303" s="15">
        <v>0</v>
      </c>
      <c r="K303" s="15"/>
      <c r="L303" s="15">
        <v>29311495.989999998</v>
      </c>
      <c r="M303" s="15"/>
      <c r="N303" s="15">
        <v>29323835.190000001</v>
      </c>
      <c r="O303" s="15"/>
      <c r="P303" s="12">
        <v>13441.46</v>
      </c>
      <c r="Q303" s="12">
        <f t="shared" ref="Q303" si="23">N303+P303</f>
        <v>29337276.650000002</v>
      </c>
      <c r="R303" s="12">
        <v>1102.26</v>
      </c>
      <c r="S303" s="22">
        <f t="shared" si="9"/>
        <v>100.08795409148956</v>
      </c>
    </row>
    <row r="304" spans="2:19" ht="23.25" customHeight="1" x14ac:dyDescent="0.25">
      <c r="B304" s="14" t="s">
        <v>104</v>
      </c>
      <c r="C304" s="15">
        <v>17508825.039999999</v>
      </c>
      <c r="D304" s="15"/>
      <c r="E304" s="15"/>
      <c r="F304" s="15">
        <v>17508825.039999999</v>
      </c>
      <c r="G304" s="15"/>
      <c r="H304" s="15">
        <v>0</v>
      </c>
      <c r="I304" s="15"/>
      <c r="J304" s="15">
        <v>0</v>
      </c>
      <c r="K304" s="15"/>
      <c r="L304" s="15">
        <v>16792302.859999999</v>
      </c>
      <c r="M304" s="15"/>
      <c r="N304" s="15">
        <v>16780966.199999999</v>
      </c>
      <c r="O304" s="15"/>
      <c r="P304" s="12">
        <v>0</v>
      </c>
      <c r="Q304" s="12">
        <f t="shared" ref="Q304:Q305" si="24">N304+P304</f>
        <v>16780966.199999999</v>
      </c>
      <c r="R304" s="12">
        <v>11336.66</v>
      </c>
      <c r="S304" s="22">
        <f t="shared" si="9"/>
        <v>99.932488949880693</v>
      </c>
    </row>
    <row r="305" spans="2:19" ht="23.25" customHeight="1" x14ac:dyDescent="0.25">
      <c r="B305" s="14" t="s">
        <v>105</v>
      </c>
      <c r="C305" s="15">
        <v>39398220.210000001</v>
      </c>
      <c r="D305" s="15"/>
      <c r="E305" s="15"/>
      <c r="F305" s="15">
        <v>39398220.210000001</v>
      </c>
      <c r="G305" s="15"/>
      <c r="H305" s="15">
        <v>0</v>
      </c>
      <c r="I305" s="15"/>
      <c r="J305" s="15">
        <v>0</v>
      </c>
      <c r="K305" s="15"/>
      <c r="L305" s="15">
        <v>39186890.079999998</v>
      </c>
      <c r="M305" s="15"/>
      <c r="N305" s="15">
        <v>39216930.07</v>
      </c>
      <c r="O305" s="15"/>
      <c r="P305" s="12">
        <v>43498.43</v>
      </c>
      <c r="Q305" s="12">
        <f t="shared" si="24"/>
        <v>39260428.5</v>
      </c>
      <c r="R305" s="12">
        <v>13458.44</v>
      </c>
      <c r="S305" s="22">
        <f t="shared" si="9"/>
        <v>100.18766077085952</v>
      </c>
    </row>
    <row r="306" spans="2:19" ht="23.25" customHeight="1" x14ac:dyDescent="0.25">
      <c r="B306" s="29" t="s">
        <v>106</v>
      </c>
      <c r="C306" s="30">
        <v>39923862.399999999</v>
      </c>
      <c r="D306" s="30"/>
      <c r="E306" s="30"/>
      <c r="F306" s="30">
        <v>39923862.399999999</v>
      </c>
      <c r="G306" s="30"/>
      <c r="H306" s="30">
        <v>0</v>
      </c>
      <c r="I306" s="30"/>
      <c r="J306" s="30">
        <v>0</v>
      </c>
      <c r="K306" s="30"/>
      <c r="L306" s="30">
        <v>38606623.060000002</v>
      </c>
      <c r="M306" s="30"/>
      <c r="N306" s="30">
        <v>38698317.399999999</v>
      </c>
      <c r="O306" s="30"/>
      <c r="P306" s="31">
        <v>92612.22</v>
      </c>
      <c r="Q306" s="31">
        <f t="shared" ref="Q306" si="25">N306+P306</f>
        <v>38790929.619999997</v>
      </c>
      <c r="R306" s="31">
        <v>917.88</v>
      </c>
      <c r="S306" s="28">
        <f t="shared" si="9"/>
        <v>100.47739622218073</v>
      </c>
    </row>
    <row r="307" spans="2:19" ht="23.25" customHeight="1" x14ac:dyDescent="0.25">
      <c r="B307" s="14" t="s">
        <v>107</v>
      </c>
      <c r="C307" s="15">
        <v>36550538.479999997</v>
      </c>
      <c r="D307" s="15"/>
      <c r="E307" s="15"/>
      <c r="F307" s="15">
        <v>36550538.479999997</v>
      </c>
      <c r="G307" s="15"/>
      <c r="H307" s="15">
        <v>0</v>
      </c>
      <c r="I307" s="15"/>
      <c r="J307" s="15">
        <v>0</v>
      </c>
      <c r="K307" s="15"/>
      <c r="L307" s="15">
        <v>34345965.799999997</v>
      </c>
      <c r="M307" s="15"/>
      <c r="N307" s="15">
        <v>34267659.490000002</v>
      </c>
      <c r="O307" s="15"/>
      <c r="P307" s="12">
        <v>0</v>
      </c>
      <c r="Q307" s="12">
        <f t="shared" ref="Q307:Q341" si="26">N307+P307</f>
        <v>34267659.490000002</v>
      </c>
      <c r="R307" s="12">
        <v>78306.31</v>
      </c>
      <c r="S307" s="28">
        <f t="shared" si="9"/>
        <v>99.772007255652724</v>
      </c>
    </row>
    <row r="308" spans="2:19" ht="23.25" customHeight="1" x14ac:dyDescent="0.25">
      <c r="B308" s="14" t="s">
        <v>108</v>
      </c>
      <c r="C308" s="15">
        <v>28587704.030000001</v>
      </c>
      <c r="D308" s="15"/>
      <c r="E308" s="15"/>
      <c r="F308" s="15">
        <v>28587704.030000001</v>
      </c>
      <c r="G308" s="15"/>
      <c r="H308" s="15">
        <v>0</v>
      </c>
      <c r="I308" s="15"/>
      <c r="J308" s="15">
        <v>0</v>
      </c>
      <c r="K308" s="15"/>
      <c r="L308" s="15">
        <v>28456641.239999998</v>
      </c>
      <c r="M308" s="15"/>
      <c r="N308" s="15">
        <v>28467154.289999999</v>
      </c>
      <c r="O308" s="15"/>
      <c r="P308" s="12">
        <v>15103.95</v>
      </c>
      <c r="Q308" s="12">
        <f t="shared" si="26"/>
        <v>28482258.239999998</v>
      </c>
      <c r="R308" s="12">
        <v>4590.8999999999996</v>
      </c>
      <c r="S308" s="28">
        <f t="shared" si="9"/>
        <v>100.09002116512609</v>
      </c>
    </row>
    <row r="309" spans="2:19" ht="23.25" customHeight="1" x14ac:dyDescent="0.25">
      <c r="B309" s="14" t="s">
        <v>109</v>
      </c>
      <c r="C309" s="15">
        <v>27429331.73</v>
      </c>
      <c r="D309" s="15"/>
      <c r="E309" s="15"/>
      <c r="F309" s="15">
        <v>27429331.73</v>
      </c>
      <c r="G309" s="15"/>
      <c r="H309" s="15">
        <v>0</v>
      </c>
      <c r="I309" s="15"/>
      <c r="J309" s="15">
        <v>0</v>
      </c>
      <c r="K309" s="15"/>
      <c r="L309" s="15">
        <v>27324169.370000001</v>
      </c>
      <c r="M309" s="15"/>
      <c r="N309" s="15">
        <v>27322397.969999999</v>
      </c>
      <c r="O309" s="15"/>
      <c r="P309" s="12">
        <v>561.73</v>
      </c>
      <c r="Q309" s="12">
        <f t="shared" si="26"/>
        <v>27322959.699999999</v>
      </c>
      <c r="R309" s="12">
        <v>2333.13</v>
      </c>
      <c r="S309" s="28">
        <f t="shared" si="9"/>
        <v>99.99557289378636</v>
      </c>
    </row>
    <row r="310" spans="2:19" ht="23.25" customHeight="1" x14ac:dyDescent="0.25">
      <c r="B310" s="14" t="s">
        <v>110</v>
      </c>
      <c r="C310" s="15">
        <v>29794683.48</v>
      </c>
      <c r="D310" s="15"/>
      <c r="E310" s="15"/>
      <c r="F310" s="15">
        <v>29794683.48</v>
      </c>
      <c r="G310" s="15"/>
      <c r="H310" s="15">
        <v>0</v>
      </c>
      <c r="I310" s="15"/>
      <c r="J310" s="15">
        <v>0</v>
      </c>
      <c r="K310" s="15"/>
      <c r="L310" s="15">
        <v>29121705.350000001</v>
      </c>
      <c r="M310" s="15"/>
      <c r="N310" s="15">
        <v>29118859.550000001</v>
      </c>
      <c r="O310" s="15"/>
      <c r="P310" s="12">
        <v>24702.85</v>
      </c>
      <c r="Q310" s="12">
        <f t="shared" si="26"/>
        <v>29143562.400000002</v>
      </c>
      <c r="R310" s="12">
        <v>27548.65</v>
      </c>
      <c r="S310" s="28">
        <f t="shared" si="9"/>
        <v>100.07505415543943</v>
      </c>
    </row>
    <row r="311" spans="2:19" ht="23.25" customHeight="1" x14ac:dyDescent="0.25">
      <c r="B311" s="14" t="s">
        <v>111</v>
      </c>
      <c r="C311" s="15">
        <v>33206457.079999998</v>
      </c>
      <c r="D311" s="15"/>
      <c r="E311" s="15"/>
      <c r="F311" s="15">
        <v>33206457.079999998</v>
      </c>
      <c r="G311" s="15"/>
      <c r="H311" s="15">
        <v>0</v>
      </c>
      <c r="I311" s="15"/>
      <c r="J311" s="15">
        <v>0</v>
      </c>
      <c r="K311" s="15"/>
      <c r="L311" s="15">
        <v>32486484.02</v>
      </c>
      <c r="M311" s="15"/>
      <c r="N311" s="15">
        <v>32468066.940000001</v>
      </c>
      <c r="O311" s="15"/>
      <c r="P311" s="12">
        <v>0</v>
      </c>
      <c r="Q311" s="12">
        <f t="shared" si="26"/>
        <v>32468066.940000001</v>
      </c>
      <c r="R311" s="12">
        <v>18417.080000000002</v>
      </c>
      <c r="S311" s="28">
        <f t="shared" si="9"/>
        <v>99.943308484880475</v>
      </c>
    </row>
    <row r="312" spans="2:19" ht="23.25" customHeight="1" x14ac:dyDescent="0.25">
      <c r="B312" s="14" t="s">
        <v>112</v>
      </c>
      <c r="C312" s="15">
        <v>31358301.02</v>
      </c>
      <c r="D312" s="15"/>
      <c r="E312" s="15"/>
      <c r="F312" s="15">
        <v>31358301.02</v>
      </c>
      <c r="G312" s="15"/>
      <c r="H312" s="15">
        <v>0</v>
      </c>
      <c r="I312" s="15"/>
      <c r="J312" s="15">
        <v>0</v>
      </c>
      <c r="K312" s="15"/>
      <c r="L312" s="15">
        <v>30749494.34</v>
      </c>
      <c r="M312" s="15"/>
      <c r="N312" s="15">
        <v>30769410.27</v>
      </c>
      <c r="O312" s="15"/>
      <c r="P312" s="12">
        <v>24346.58</v>
      </c>
      <c r="Q312" s="12">
        <f t="shared" si="26"/>
        <v>30793756.849999998</v>
      </c>
      <c r="R312" s="12">
        <v>4430.6499999999996</v>
      </c>
      <c r="S312" s="28">
        <f t="shared" si="9"/>
        <v>100.14394548902361</v>
      </c>
    </row>
    <row r="313" spans="2:19" ht="23.25" customHeight="1" x14ac:dyDescent="0.25">
      <c r="B313" s="14" t="s">
        <v>113</v>
      </c>
      <c r="C313" s="15">
        <v>34249870.880000003</v>
      </c>
      <c r="D313" s="15"/>
      <c r="E313" s="15"/>
      <c r="F313" s="15">
        <v>34249870.880000003</v>
      </c>
      <c r="G313" s="15"/>
      <c r="H313" s="15">
        <v>0</v>
      </c>
      <c r="I313" s="15"/>
      <c r="J313" s="15">
        <v>0</v>
      </c>
      <c r="K313" s="15"/>
      <c r="L313" s="15">
        <v>33457217.120000001</v>
      </c>
      <c r="M313" s="15"/>
      <c r="N313" s="15">
        <v>33444476.98</v>
      </c>
      <c r="O313" s="15"/>
      <c r="P313" s="12">
        <v>110139.59</v>
      </c>
      <c r="Q313" s="12">
        <f t="shared" si="26"/>
        <v>33554616.57</v>
      </c>
      <c r="R313" s="12">
        <v>122879.73</v>
      </c>
      <c r="S313" s="28">
        <f t="shared" si="9"/>
        <v>100.29111641189601</v>
      </c>
    </row>
    <row r="314" spans="2:19" ht="23.25" customHeight="1" x14ac:dyDescent="0.25">
      <c r="B314" s="14" t="s">
        <v>114</v>
      </c>
      <c r="C314" s="15">
        <v>28366142.629999999</v>
      </c>
      <c r="D314" s="15"/>
      <c r="E314" s="15"/>
      <c r="F314" s="15">
        <v>28366142.629999999</v>
      </c>
      <c r="G314" s="15"/>
      <c r="H314" s="15">
        <v>0</v>
      </c>
      <c r="I314" s="15"/>
      <c r="J314" s="15">
        <v>0</v>
      </c>
      <c r="K314" s="15"/>
      <c r="L314" s="15">
        <v>28060232.370000001</v>
      </c>
      <c r="M314" s="15"/>
      <c r="N314" s="15">
        <v>28041797.59</v>
      </c>
      <c r="O314" s="15"/>
      <c r="P314" s="12">
        <v>30994.45</v>
      </c>
      <c r="Q314" s="12">
        <f t="shared" si="26"/>
        <v>28072792.039999999</v>
      </c>
      <c r="R314" s="12">
        <v>49429.23</v>
      </c>
      <c r="S314" s="28">
        <f t="shared" si="9"/>
        <v>100.04475967922997</v>
      </c>
    </row>
    <row r="315" spans="2:19" ht="23.25" customHeight="1" x14ac:dyDescent="0.25">
      <c r="B315" s="14" t="s">
        <v>115</v>
      </c>
      <c r="C315" s="15">
        <v>36827732.07</v>
      </c>
      <c r="D315" s="15"/>
      <c r="E315" s="15"/>
      <c r="F315" s="15">
        <v>36827732.07</v>
      </c>
      <c r="G315" s="15"/>
      <c r="H315" s="15">
        <v>0</v>
      </c>
      <c r="I315" s="15"/>
      <c r="J315" s="15">
        <v>0</v>
      </c>
      <c r="K315" s="15"/>
      <c r="L315" s="15">
        <v>34254856.439999998</v>
      </c>
      <c r="M315" s="15"/>
      <c r="N315" s="15">
        <v>34394114.450000003</v>
      </c>
      <c r="O315" s="15"/>
      <c r="P315" s="12">
        <v>187647.4</v>
      </c>
      <c r="Q315" s="12">
        <f t="shared" si="26"/>
        <v>34581761.850000001</v>
      </c>
      <c r="R315" s="12">
        <v>48389.39</v>
      </c>
      <c r="S315" s="28">
        <f t="shared" si="9"/>
        <v>100.95433303179244</v>
      </c>
    </row>
    <row r="316" spans="2:19" ht="23.25" customHeight="1" x14ac:dyDescent="0.25">
      <c r="B316" s="14" t="s">
        <v>116</v>
      </c>
      <c r="C316" s="15">
        <v>26444205.329999998</v>
      </c>
      <c r="D316" s="15"/>
      <c r="E316" s="15"/>
      <c r="F316" s="15">
        <v>26444205.329999998</v>
      </c>
      <c r="G316" s="15"/>
      <c r="H316" s="15">
        <v>0</v>
      </c>
      <c r="I316" s="15"/>
      <c r="J316" s="15">
        <v>0</v>
      </c>
      <c r="K316" s="15"/>
      <c r="L316" s="15">
        <v>25900415.98</v>
      </c>
      <c r="M316" s="15"/>
      <c r="N316" s="15">
        <v>25899369.329999998</v>
      </c>
      <c r="O316" s="15"/>
      <c r="P316" s="12">
        <v>0</v>
      </c>
      <c r="Q316" s="12">
        <f t="shared" si="26"/>
        <v>25899369.329999998</v>
      </c>
      <c r="R316" s="12">
        <v>1046.6500000000001</v>
      </c>
      <c r="S316" s="28">
        <f t="shared" si="9"/>
        <v>99.995958945212266</v>
      </c>
    </row>
    <row r="317" spans="2:19" ht="23.25" customHeight="1" x14ac:dyDescent="0.25">
      <c r="B317" s="14" t="s">
        <v>117</v>
      </c>
      <c r="C317" s="15">
        <v>41740694.710000001</v>
      </c>
      <c r="D317" s="15"/>
      <c r="E317" s="15"/>
      <c r="F317" s="15">
        <v>41740694.710000001</v>
      </c>
      <c r="G317" s="15"/>
      <c r="H317" s="15">
        <v>0</v>
      </c>
      <c r="I317" s="15"/>
      <c r="J317" s="15">
        <v>0</v>
      </c>
      <c r="K317" s="15"/>
      <c r="L317" s="15">
        <v>39961523.689999998</v>
      </c>
      <c r="M317" s="15"/>
      <c r="N317" s="15">
        <v>39958370.960000001</v>
      </c>
      <c r="O317" s="15"/>
      <c r="P317" s="12">
        <v>0</v>
      </c>
      <c r="Q317" s="12">
        <f t="shared" si="26"/>
        <v>39958370.960000001</v>
      </c>
      <c r="R317" s="12">
        <v>3152.73</v>
      </c>
      <c r="S317" s="28">
        <f t="shared" si="9"/>
        <v>99.99211058611165</v>
      </c>
    </row>
    <row r="318" spans="2:19" ht="23.25" customHeight="1" x14ac:dyDescent="0.25">
      <c r="B318" s="14" t="s">
        <v>118</v>
      </c>
      <c r="C318" s="15">
        <v>37979418</v>
      </c>
      <c r="D318" s="15"/>
      <c r="E318" s="15"/>
      <c r="F318" s="15">
        <v>37979418</v>
      </c>
      <c r="G318" s="15"/>
      <c r="H318" s="15">
        <v>0</v>
      </c>
      <c r="I318" s="15"/>
      <c r="J318" s="15">
        <v>0</v>
      </c>
      <c r="K318" s="15"/>
      <c r="L318" s="15">
        <v>37543670.07</v>
      </c>
      <c r="M318" s="15"/>
      <c r="N318" s="15">
        <v>37407180.920000002</v>
      </c>
      <c r="O318" s="15"/>
      <c r="P318" s="12">
        <v>8962.5</v>
      </c>
      <c r="Q318" s="12">
        <f t="shared" si="26"/>
        <v>37416143.420000002</v>
      </c>
      <c r="R318" s="12">
        <v>145451.65</v>
      </c>
      <c r="S318" s="28">
        <f t="shared" si="9"/>
        <v>99.660324497412674</v>
      </c>
    </row>
    <row r="319" spans="2:19" ht="23.25" customHeight="1" x14ac:dyDescent="0.25">
      <c r="B319" s="14" t="s">
        <v>119</v>
      </c>
      <c r="C319" s="15">
        <v>48315055.829999998</v>
      </c>
      <c r="D319" s="15"/>
      <c r="E319" s="15"/>
      <c r="F319" s="15">
        <v>48315055.829999998</v>
      </c>
      <c r="G319" s="15"/>
      <c r="H319" s="15">
        <v>0</v>
      </c>
      <c r="I319" s="15"/>
      <c r="J319" s="15">
        <v>0</v>
      </c>
      <c r="K319" s="15"/>
      <c r="L319" s="15">
        <v>47784958.789999999</v>
      </c>
      <c r="M319" s="15"/>
      <c r="N319" s="15">
        <v>47816274.170000002</v>
      </c>
      <c r="O319" s="15"/>
      <c r="P319" s="12">
        <v>32032.43</v>
      </c>
      <c r="Q319" s="12">
        <f t="shared" si="26"/>
        <v>47848306.600000001</v>
      </c>
      <c r="R319" s="12">
        <v>717.05</v>
      </c>
      <c r="S319" s="28">
        <f t="shared" si="9"/>
        <v>100.13256851445324</v>
      </c>
    </row>
    <row r="320" spans="2:19" ht="23.25" customHeight="1" x14ac:dyDescent="0.25">
      <c r="B320" s="14" t="s">
        <v>120</v>
      </c>
      <c r="C320" s="15">
        <v>39260621.450000003</v>
      </c>
      <c r="D320" s="15"/>
      <c r="E320" s="15"/>
      <c r="F320" s="15">
        <v>39260621.450000003</v>
      </c>
      <c r="G320" s="15"/>
      <c r="H320" s="15">
        <v>0</v>
      </c>
      <c r="I320" s="15"/>
      <c r="J320" s="15">
        <v>0</v>
      </c>
      <c r="K320" s="15"/>
      <c r="L320" s="15">
        <v>39202522.899999999</v>
      </c>
      <c r="M320" s="15"/>
      <c r="N320" s="15">
        <v>39167693.68</v>
      </c>
      <c r="O320" s="15"/>
      <c r="P320" s="12">
        <v>0</v>
      </c>
      <c r="Q320" s="12">
        <f t="shared" si="26"/>
        <v>39167693.68</v>
      </c>
      <c r="R320" s="12">
        <v>34829.22</v>
      </c>
      <c r="S320" s="28">
        <f t="shared" si="9"/>
        <v>99.91115566697367</v>
      </c>
    </row>
    <row r="321" spans="2:19" ht="23.25" customHeight="1" x14ac:dyDescent="0.25">
      <c r="B321" s="14" t="s">
        <v>121</v>
      </c>
      <c r="C321" s="15">
        <v>28266726.120000001</v>
      </c>
      <c r="D321" s="15"/>
      <c r="E321" s="15"/>
      <c r="F321" s="15">
        <v>28266726.120000001</v>
      </c>
      <c r="G321" s="15"/>
      <c r="H321" s="15">
        <v>0</v>
      </c>
      <c r="I321" s="15"/>
      <c r="J321" s="15">
        <v>0</v>
      </c>
      <c r="K321" s="15"/>
      <c r="L321" s="15">
        <v>28096756.68</v>
      </c>
      <c r="M321" s="15"/>
      <c r="N321" s="15">
        <v>27947710.359999999</v>
      </c>
      <c r="O321" s="15"/>
      <c r="P321" s="12">
        <v>0</v>
      </c>
      <c r="Q321" s="12">
        <f t="shared" si="26"/>
        <v>27947710.359999999</v>
      </c>
      <c r="R321" s="12">
        <v>149046.32</v>
      </c>
      <c r="S321" s="28">
        <f t="shared" si="9"/>
        <v>99.469524822037215</v>
      </c>
    </row>
    <row r="322" spans="2:19" ht="23.25" customHeight="1" x14ac:dyDescent="0.25">
      <c r="B322" s="14" t="s">
        <v>122</v>
      </c>
      <c r="C322" s="15">
        <v>31574112.489999998</v>
      </c>
      <c r="D322" s="15"/>
      <c r="E322" s="15"/>
      <c r="F322" s="15">
        <v>31574112.489999998</v>
      </c>
      <c r="G322" s="15"/>
      <c r="H322" s="15">
        <v>0</v>
      </c>
      <c r="I322" s="15"/>
      <c r="J322" s="15">
        <v>0</v>
      </c>
      <c r="K322" s="15"/>
      <c r="L322" s="15">
        <v>29881152.920000002</v>
      </c>
      <c r="M322" s="15"/>
      <c r="N322" s="15">
        <v>30037276.98</v>
      </c>
      <c r="O322" s="15"/>
      <c r="P322" s="12">
        <v>177925.05</v>
      </c>
      <c r="Q322" s="12">
        <f t="shared" si="26"/>
        <v>30215202.030000001</v>
      </c>
      <c r="R322" s="12">
        <v>21800.99</v>
      </c>
      <c r="S322" s="28">
        <f t="shared" si="9"/>
        <v>101.11792577379575</v>
      </c>
    </row>
    <row r="323" spans="2:19" ht="23.25" customHeight="1" x14ac:dyDescent="0.25">
      <c r="B323" s="14" t="s">
        <v>123</v>
      </c>
      <c r="C323" s="15">
        <v>42225334.850000001</v>
      </c>
      <c r="D323" s="15"/>
      <c r="E323" s="15"/>
      <c r="F323" s="15">
        <v>42225334.850000001</v>
      </c>
      <c r="G323" s="15"/>
      <c r="H323" s="15">
        <v>0</v>
      </c>
      <c r="I323" s="15"/>
      <c r="J323" s="15">
        <v>0</v>
      </c>
      <c r="K323" s="15"/>
      <c r="L323" s="15">
        <v>41717672.579999998</v>
      </c>
      <c r="M323" s="15"/>
      <c r="N323" s="15">
        <v>41692537.170000002</v>
      </c>
      <c r="O323" s="15"/>
      <c r="P323" s="12">
        <v>0</v>
      </c>
      <c r="Q323" s="12">
        <f t="shared" si="26"/>
        <v>41692537.170000002</v>
      </c>
      <c r="R323" s="12">
        <v>25135.41</v>
      </c>
      <c r="S323" s="28">
        <f t="shared" si="9"/>
        <v>99.939748772053875</v>
      </c>
    </row>
    <row r="324" spans="2:19" ht="23.25" customHeight="1" x14ac:dyDescent="0.25">
      <c r="B324" s="14" t="s">
        <v>124</v>
      </c>
      <c r="C324" s="15">
        <v>48560629.170000002</v>
      </c>
      <c r="D324" s="15"/>
      <c r="E324" s="15"/>
      <c r="F324" s="15">
        <v>48560629.170000002</v>
      </c>
      <c r="G324" s="15"/>
      <c r="H324" s="15">
        <v>0</v>
      </c>
      <c r="I324" s="15"/>
      <c r="J324" s="15">
        <v>0</v>
      </c>
      <c r="K324" s="15"/>
      <c r="L324" s="15">
        <v>48046564.899999999</v>
      </c>
      <c r="M324" s="15"/>
      <c r="N324" s="15">
        <v>47187769.409999996</v>
      </c>
      <c r="O324" s="15"/>
      <c r="P324" s="12">
        <v>0</v>
      </c>
      <c r="Q324" s="12">
        <f t="shared" si="26"/>
        <v>47187769.409999996</v>
      </c>
      <c r="R324" s="12">
        <v>858795.49</v>
      </c>
      <c r="S324" s="28">
        <f t="shared" si="9"/>
        <v>98.212576712221932</v>
      </c>
    </row>
    <row r="325" spans="2:19" ht="15" customHeight="1" x14ac:dyDescent="0.25">
      <c r="B325" s="14" t="s">
        <v>125</v>
      </c>
      <c r="C325" s="15">
        <v>106680940.15000001</v>
      </c>
      <c r="D325" s="15"/>
      <c r="E325" s="15"/>
      <c r="F325" s="15">
        <v>106680940.15000001</v>
      </c>
      <c r="G325" s="15"/>
      <c r="H325" s="15">
        <v>0</v>
      </c>
      <c r="I325" s="15"/>
      <c r="J325" s="15">
        <v>0</v>
      </c>
      <c r="K325" s="15"/>
      <c r="L325" s="15">
        <v>108141736.25</v>
      </c>
      <c r="M325" s="15"/>
      <c r="N325" s="15">
        <v>105841232.94</v>
      </c>
      <c r="O325" s="15"/>
      <c r="P325" s="12">
        <v>15002.37</v>
      </c>
      <c r="Q325" s="12">
        <f t="shared" si="26"/>
        <v>105856235.31</v>
      </c>
      <c r="R325" s="12">
        <v>2315505.6800000002</v>
      </c>
      <c r="S325" s="28">
        <f t="shared" si="9"/>
        <v>97.886569034996413</v>
      </c>
    </row>
    <row r="326" spans="2:19" ht="23.25" customHeight="1" x14ac:dyDescent="0.25">
      <c r="B326" s="14" t="s">
        <v>126</v>
      </c>
      <c r="C326" s="15">
        <v>63723547.229999997</v>
      </c>
      <c r="D326" s="15"/>
      <c r="E326" s="15"/>
      <c r="F326" s="15">
        <v>63723547.229999997</v>
      </c>
      <c r="G326" s="15"/>
      <c r="H326" s="15">
        <v>0</v>
      </c>
      <c r="I326" s="15"/>
      <c r="J326" s="15">
        <v>0</v>
      </c>
      <c r="K326" s="15"/>
      <c r="L326" s="15">
        <v>63647546.899999999</v>
      </c>
      <c r="M326" s="15"/>
      <c r="N326" s="15">
        <v>63345144.219999999</v>
      </c>
      <c r="O326" s="15"/>
      <c r="P326" s="12">
        <v>0</v>
      </c>
      <c r="Q326" s="12">
        <f t="shared" si="26"/>
        <v>63345144.219999999</v>
      </c>
      <c r="R326" s="12">
        <v>302402.68</v>
      </c>
      <c r="S326" s="28">
        <f t="shared" ref="S326:S367" si="27">Q326/L326*100</f>
        <v>99.524879284860546</v>
      </c>
    </row>
    <row r="327" spans="2:19" ht="34.5" customHeight="1" x14ac:dyDescent="0.25">
      <c r="B327" s="14" t="s">
        <v>127</v>
      </c>
      <c r="C327" s="15">
        <v>44032252.649999999</v>
      </c>
      <c r="D327" s="15"/>
      <c r="E327" s="15"/>
      <c r="F327" s="15">
        <v>44032252.649999999</v>
      </c>
      <c r="G327" s="15"/>
      <c r="H327" s="15">
        <v>0</v>
      </c>
      <c r="I327" s="15"/>
      <c r="J327" s="15">
        <v>0</v>
      </c>
      <c r="K327" s="15"/>
      <c r="L327" s="15">
        <v>42744088.259999998</v>
      </c>
      <c r="M327" s="15"/>
      <c r="N327" s="15">
        <v>42726147.700000003</v>
      </c>
      <c r="O327" s="15"/>
      <c r="P327" s="12">
        <v>1624.84</v>
      </c>
      <c r="Q327" s="12">
        <f t="shared" si="26"/>
        <v>42727772.540000007</v>
      </c>
      <c r="R327" s="12">
        <v>19565.400000000001</v>
      </c>
      <c r="S327" s="28">
        <f t="shared" si="27"/>
        <v>99.96182929461321</v>
      </c>
    </row>
    <row r="328" spans="2:19" ht="23.25" customHeight="1" x14ac:dyDescent="0.25">
      <c r="B328" s="14" t="s">
        <v>128</v>
      </c>
      <c r="C328" s="15">
        <v>59513026.920000002</v>
      </c>
      <c r="D328" s="15"/>
      <c r="E328" s="15"/>
      <c r="F328" s="15">
        <v>59513026.920000002</v>
      </c>
      <c r="G328" s="15"/>
      <c r="H328" s="15">
        <v>0</v>
      </c>
      <c r="I328" s="15"/>
      <c r="J328" s="15">
        <v>0</v>
      </c>
      <c r="K328" s="15"/>
      <c r="L328" s="15">
        <v>59357020.640000001</v>
      </c>
      <c r="M328" s="15"/>
      <c r="N328" s="15">
        <v>59329426.530000001</v>
      </c>
      <c r="O328" s="15"/>
      <c r="P328" s="12">
        <v>0</v>
      </c>
      <c r="Q328" s="12">
        <f t="shared" si="26"/>
        <v>59329426.530000001</v>
      </c>
      <c r="R328" s="12">
        <v>27594.11</v>
      </c>
      <c r="S328" s="28">
        <f t="shared" si="27"/>
        <v>99.953511632318353</v>
      </c>
    </row>
    <row r="329" spans="2:19" ht="23.25" customHeight="1" x14ac:dyDescent="0.25">
      <c r="B329" s="14" t="s">
        <v>129</v>
      </c>
      <c r="C329" s="15">
        <v>48865172.799999997</v>
      </c>
      <c r="D329" s="15"/>
      <c r="E329" s="15"/>
      <c r="F329" s="15">
        <v>48865172.799999997</v>
      </c>
      <c r="G329" s="15"/>
      <c r="H329" s="15">
        <v>0</v>
      </c>
      <c r="I329" s="15"/>
      <c r="J329" s="15">
        <v>0</v>
      </c>
      <c r="K329" s="15"/>
      <c r="L329" s="15">
        <v>47409840.689999998</v>
      </c>
      <c r="M329" s="15"/>
      <c r="N329" s="15">
        <v>47358003.130000003</v>
      </c>
      <c r="O329" s="15"/>
      <c r="P329" s="12">
        <v>270</v>
      </c>
      <c r="Q329" s="12">
        <f t="shared" si="26"/>
        <v>47358273.130000003</v>
      </c>
      <c r="R329" s="12">
        <v>52107.56</v>
      </c>
      <c r="S329" s="28">
        <f t="shared" si="27"/>
        <v>99.891230260955354</v>
      </c>
    </row>
    <row r="330" spans="2:19" ht="23.25" customHeight="1" x14ac:dyDescent="0.25">
      <c r="B330" s="14" t="s">
        <v>130</v>
      </c>
      <c r="C330" s="15">
        <v>111336423.59999999</v>
      </c>
      <c r="D330" s="15"/>
      <c r="E330" s="15"/>
      <c r="F330" s="15">
        <v>111336423.59999999</v>
      </c>
      <c r="G330" s="15"/>
      <c r="H330" s="15">
        <v>0</v>
      </c>
      <c r="I330" s="15"/>
      <c r="J330" s="15">
        <v>0</v>
      </c>
      <c r="K330" s="15"/>
      <c r="L330" s="15">
        <v>110877428.08</v>
      </c>
      <c r="M330" s="15"/>
      <c r="N330" s="15">
        <v>110834402.81999999</v>
      </c>
      <c r="O330" s="15"/>
      <c r="P330" s="12">
        <v>1200</v>
      </c>
      <c r="Q330" s="12">
        <f t="shared" si="26"/>
        <v>110835602.81999999</v>
      </c>
      <c r="R330" s="12">
        <v>44225.26</v>
      </c>
      <c r="S330" s="28">
        <f t="shared" si="27"/>
        <v>99.962277930933041</v>
      </c>
    </row>
    <row r="331" spans="2:19" ht="23.25" customHeight="1" x14ac:dyDescent="0.25">
      <c r="B331" s="14" t="s">
        <v>131</v>
      </c>
      <c r="C331" s="15">
        <v>79880067.629999995</v>
      </c>
      <c r="D331" s="15"/>
      <c r="E331" s="15"/>
      <c r="F331" s="15">
        <v>79880067.629999995</v>
      </c>
      <c r="G331" s="15"/>
      <c r="H331" s="15">
        <v>0</v>
      </c>
      <c r="I331" s="15"/>
      <c r="J331" s="15">
        <v>0</v>
      </c>
      <c r="K331" s="15"/>
      <c r="L331" s="15">
        <v>79666846.890000001</v>
      </c>
      <c r="M331" s="15"/>
      <c r="N331" s="15">
        <v>79604358.079999998</v>
      </c>
      <c r="O331" s="15"/>
      <c r="P331" s="12">
        <v>19595.23</v>
      </c>
      <c r="Q331" s="12">
        <f t="shared" si="26"/>
        <v>79623953.310000002</v>
      </c>
      <c r="R331" s="12">
        <v>82084.039999999994</v>
      </c>
      <c r="S331" s="28">
        <f t="shared" si="27"/>
        <v>99.946158807992958</v>
      </c>
    </row>
    <row r="332" spans="2:19" ht="23.25" customHeight="1" x14ac:dyDescent="0.25">
      <c r="B332" s="14" t="s">
        <v>132</v>
      </c>
      <c r="C332" s="15">
        <v>58124275.289999999</v>
      </c>
      <c r="D332" s="15"/>
      <c r="E332" s="15"/>
      <c r="F332" s="15">
        <v>58124275.289999999</v>
      </c>
      <c r="G332" s="15"/>
      <c r="H332" s="15">
        <v>0</v>
      </c>
      <c r="I332" s="15"/>
      <c r="J332" s="15">
        <v>0</v>
      </c>
      <c r="K332" s="15"/>
      <c r="L332" s="15">
        <v>57389844.350000001</v>
      </c>
      <c r="M332" s="15"/>
      <c r="N332" s="15">
        <v>57347504.770000003</v>
      </c>
      <c r="O332" s="15"/>
      <c r="P332" s="12">
        <v>13002.31</v>
      </c>
      <c r="Q332" s="12">
        <f t="shared" si="26"/>
        <v>57360507.080000006</v>
      </c>
      <c r="R332" s="12">
        <v>55341.89</v>
      </c>
      <c r="S332" s="28">
        <f t="shared" si="27"/>
        <v>99.948880729104133</v>
      </c>
    </row>
    <row r="333" spans="2:19" ht="23.25" customHeight="1" x14ac:dyDescent="0.25">
      <c r="B333" s="14" t="s">
        <v>133</v>
      </c>
      <c r="C333" s="15">
        <v>124164296.39</v>
      </c>
      <c r="D333" s="15"/>
      <c r="E333" s="15"/>
      <c r="F333" s="15">
        <v>124164296.39</v>
      </c>
      <c r="G333" s="15"/>
      <c r="H333" s="15">
        <v>0</v>
      </c>
      <c r="I333" s="15"/>
      <c r="J333" s="15">
        <v>0</v>
      </c>
      <c r="K333" s="15"/>
      <c r="L333" s="15">
        <v>123689178.78</v>
      </c>
      <c r="M333" s="15"/>
      <c r="N333" s="15">
        <v>123204157.48</v>
      </c>
      <c r="O333" s="15"/>
      <c r="P333" s="12">
        <v>58561.19</v>
      </c>
      <c r="Q333" s="12">
        <f t="shared" si="26"/>
        <v>123262718.67</v>
      </c>
      <c r="R333" s="12">
        <v>543582.49</v>
      </c>
      <c r="S333" s="28">
        <f t="shared" si="27"/>
        <v>99.655216313822791</v>
      </c>
    </row>
    <row r="334" spans="2:19" ht="23.25" customHeight="1" x14ac:dyDescent="0.25">
      <c r="B334" s="14" t="s">
        <v>134</v>
      </c>
      <c r="C334" s="15">
        <v>47890246.659999996</v>
      </c>
      <c r="D334" s="15"/>
      <c r="E334" s="15"/>
      <c r="F334" s="15">
        <v>47890246.659999996</v>
      </c>
      <c r="G334" s="15"/>
      <c r="H334" s="15">
        <v>0</v>
      </c>
      <c r="I334" s="15"/>
      <c r="J334" s="15">
        <v>0</v>
      </c>
      <c r="K334" s="15"/>
      <c r="L334" s="15">
        <v>47727960.810000002</v>
      </c>
      <c r="M334" s="15"/>
      <c r="N334" s="15">
        <v>47519229.390000001</v>
      </c>
      <c r="O334" s="15"/>
      <c r="P334" s="12">
        <v>9560.67</v>
      </c>
      <c r="Q334" s="12">
        <f t="shared" si="26"/>
        <v>47528790.060000002</v>
      </c>
      <c r="R334" s="12">
        <v>218292.09</v>
      </c>
      <c r="S334" s="28">
        <f t="shared" si="27"/>
        <v>99.582695873404532</v>
      </c>
    </row>
    <row r="335" spans="2:19" ht="15" customHeight="1" x14ac:dyDescent="0.25">
      <c r="B335" s="14" t="s">
        <v>135</v>
      </c>
      <c r="C335" s="15">
        <v>57662645.259999998</v>
      </c>
      <c r="D335" s="15"/>
      <c r="E335" s="15"/>
      <c r="F335" s="15">
        <v>57662645.259999998</v>
      </c>
      <c r="G335" s="15"/>
      <c r="H335" s="15">
        <v>0</v>
      </c>
      <c r="I335" s="15"/>
      <c r="J335" s="15">
        <v>0</v>
      </c>
      <c r="K335" s="15"/>
      <c r="L335" s="15">
        <v>57566723</v>
      </c>
      <c r="M335" s="15"/>
      <c r="N335" s="15">
        <v>57522728.149999999</v>
      </c>
      <c r="O335" s="15"/>
      <c r="P335" s="12">
        <v>0</v>
      </c>
      <c r="Q335" s="12">
        <f t="shared" si="26"/>
        <v>57522728.149999999</v>
      </c>
      <c r="R335" s="12">
        <v>43994.85</v>
      </c>
      <c r="S335" s="28">
        <f t="shared" si="27"/>
        <v>99.92357589991704</v>
      </c>
    </row>
    <row r="336" spans="2:19" ht="23.25" customHeight="1" x14ac:dyDescent="0.25">
      <c r="B336" s="14" t="s">
        <v>136</v>
      </c>
      <c r="C336" s="15">
        <v>116646674.59</v>
      </c>
      <c r="D336" s="15"/>
      <c r="E336" s="15"/>
      <c r="F336" s="15">
        <v>116646674.59</v>
      </c>
      <c r="G336" s="15"/>
      <c r="H336" s="15">
        <v>0</v>
      </c>
      <c r="I336" s="15"/>
      <c r="J336" s="15">
        <v>0</v>
      </c>
      <c r="K336" s="15"/>
      <c r="L336" s="15">
        <v>116400008.05</v>
      </c>
      <c r="M336" s="15"/>
      <c r="N336" s="15">
        <v>116278139.73999999</v>
      </c>
      <c r="O336" s="15"/>
      <c r="P336" s="12">
        <v>175380.53</v>
      </c>
      <c r="Q336" s="12">
        <f t="shared" si="26"/>
        <v>116453520.27</v>
      </c>
      <c r="R336" s="12">
        <v>297248.84000000003</v>
      </c>
      <c r="S336" s="28">
        <f t="shared" si="27"/>
        <v>100.04597269441511</v>
      </c>
    </row>
    <row r="337" spans="2:19" ht="23.25" customHeight="1" x14ac:dyDescent="0.25">
      <c r="B337" s="14" t="s">
        <v>137</v>
      </c>
      <c r="C337" s="15">
        <v>22812911.789999999</v>
      </c>
      <c r="D337" s="15"/>
      <c r="E337" s="15"/>
      <c r="F337" s="15">
        <v>22812911.789999999</v>
      </c>
      <c r="G337" s="15"/>
      <c r="H337" s="15">
        <v>0</v>
      </c>
      <c r="I337" s="15"/>
      <c r="J337" s="15">
        <v>0</v>
      </c>
      <c r="K337" s="15"/>
      <c r="L337" s="15">
        <v>21778886.359999999</v>
      </c>
      <c r="M337" s="15"/>
      <c r="N337" s="15">
        <v>21763840.239999998</v>
      </c>
      <c r="O337" s="15"/>
      <c r="P337" s="12">
        <v>117809.07</v>
      </c>
      <c r="Q337" s="12">
        <f t="shared" si="26"/>
        <v>21881649.309999999</v>
      </c>
      <c r="R337" s="12">
        <v>132855.19</v>
      </c>
      <c r="S337" s="28">
        <f t="shared" si="27"/>
        <v>100.47184666975781</v>
      </c>
    </row>
    <row r="338" spans="2:19" ht="23.25" customHeight="1" x14ac:dyDescent="0.25">
      <c r="B338" s="14" t="s">
        <v>138</v>
      </c>
      <c r="C338" s="15">
        <v>17670063.309999999</v>
      </c>
      <c r="D338" s="15"/>
      <c r="E338" s="15"/>
      <c r="F338" s="15">
        <v>17670063.309999999</v>
      </c>
      <c r="G338" s="15"/>
      <c r="H338" s="15">
        <v>0</v>
      </c>
      <c r="I338" s="15"/>
      <c r="J338" s="15">
        <v>0</v>
      </c>
      <c r="K338" s="15"/>
      <c r="L338" s="15">
        <v>17336063.309999999</v>
      </c>
      <c r="M338" s="15"/>
      <c r="N338" s="15">
        <v>17345025.809999999</v>
      </c>
      <c r="O338" s="15"/>
      <c r="P338" s="12">
        <v>8962.5</v>
      </c>
      <c r="Q338" s="12">
        <f t="shared" si="26"/>
        <v>17353988.309999999</v>
      </c>
      <c r="R338" s="12">
        <v>0</v>
      </c>
      <c r="S338" s="28">
        <f t="shared" si="27"/>
        <v>100.10339717662234</v>
      </c>
    </row>
    <row r="339" spans="2:19" ht="23.25" customHeight="1" x14ac:dyDescent="0.25">
      <c r="B339" s="14" t="s">
        <v>139</v>
      </c>
      <c r="C339" s="15">
        <v>20083146.890000001</v>
      </c>
      <c r="D339" s="15"/>
      <c r="E339" s="15"/>
      <c r="F339" s="15">
        <v>20083146.890000001</v>
      </c>
      <c r="G339" s="15"/>
      <c r="H339" s="15">
        <v>0</v>
      </c>
      <c r="I339" s="15"/>
      <c r="J339" s="15">
        <v>0</v>
      </c>
      <c r="K339" s="15"/>
      <c r="L339" s="15">
        <v>19556321.23</v>
      </c>
      <c r="M339" s="15"/>
      <c r="N339" s="15">
        <v>19556321.23</v>
      </c>
      <c r="O339" s="15"/>
      <c r="P339" s="12">
        <v>0</v>
      </c>
      <c r="Q339" s="12">
        <f t="shared" si="26"/>
        <v>19556321.23</v>
      </c>
      <c r="R339" s="12">
        <v>0</v>
      </c>
      <c r="S339" s="28">
        <f t="shared" si="27"/>
        <v>100</v>
      </c>
    </row>
    <row r="340" spans="2:19" ht="23.25" customHeight="1" x14ac:dyDescent="0.25">
      <c r="B340" s="14" t="s">
        <v>140</v>
      </c>
      <c r="C340" s="15">
        <v>43914878.780000001</v>
      </c>
      <c r="D340" s="15"/>
      <c r="E340" s="15"/>
      <c r="F340" s="15">
        <v>43914878.780000001</v>
      </c>
      <c r="G340" s="15"/>
      <c r="H340" s="15">
        <v>0</v>
      </c>
      <c r="I340" s="15"/>
      <c r="J340" s="15">
        <v>0</v>
      </c>
      <c r="K340" s="15"/>
      <c r="L340" s="15">
        <v>43588549.920000002</v>
      </c>
      <c r="M340" s="15"/>
      <c r="N340" s="15">
        <v>43582420.659999996</v>
      </c>
      <c r="O340" s="15"/>
      <c r="P340" s="12">
        <v>0</v>
      </c>
      <c r="Q340" s="12">
        <f t="shared" si="26"/>
        <v>43582420.659999996</v>
      </c>
      <c r="R340" s="12">
        <v>6129.26</v>
      </c>
      <c r="S340" s="28">
        <f t="shared" si="27"/>
        <v>99.985938371404288</v>
      </c>
    </row>
    <row r="341" spans="2:19" ht="23.25" customHeight="1" x14ac:dyDescent="0.25">
      <c r="B341" s="14" t="s">
        <v>141</v>
      </c>
      <c r="C341" s="15">
        <v>90488448.420000002</v>
      </c>
      <c r="D341" s="15"/>
      <c r="E341" s="15"/>
      <c r="F341" s="15">
        <v>90488448.420000002</v>
      </c>
      <c r="G341" s="15"/>
      <c r="H341" s="15">
        <v>0</v>
      </c>
      <c r="I341" s="15"/>
      <c r="J341" s="15">
        <v>0</v>
      </c>
      <c r="K341" s="15"/>
      <c r="L341" s="15">
        <v>89840547.390000001</v>
      </c>
      <c r="M341" s="15"/>
      <c r="N341" s="15">
        <v>88678178.189999998</v>
      </c>
      <c r="O341" s="15"/>
      <c r="P341" s="12">
        <v>31183.95</v>
      </c>
      <c r="Q341" s="12">
        <f t="shared" si="26"/>
        <v>88709362.140000001</v>
      </c>
      <c r="R341" s="12">
        <v>1193553.1499999999</v>
      </c>
      <c r="S341" s="28">
        <f t="shared" si="27"/>
        <v>98.740896752232047</v>
      </c>
    </row>
    <row r="342" spans="2:19" ht="23.25" customHeight="1" x14ac:dyDescent="0.25">
      <c r="B342" s="14" t="s">
        <v>142</v>
      </c>
      <c r="C342" s="15">
        <v>52758376.600000001</v>
      </c>
      <c r="D342" s="15"/>
      <c r="E342" s="15"/>
      <c r="F342" s="15">
        <v>52758376.600000001</v>
      </c>
      <c r="G342" s="15"/>
      <c r="H342" s="15">
        <v>0</v>
      </c>
      <c r="I342" s="15"/>
      <c r="J342" s="15">
        <v>0</v>
      </c>
      <c r="K342" s="15"/>
      <c r="L342" s="15">
        <v>52655342.090000004</v>
      </c>
      <c r="M342" s="15"/>
      <c r="N342" s="15">
        <v>52669854.020000003</v>
      </c>
      <c r="O342" s="15"/>
      <c r="P342" s="12">
        <v>59523.03</v>
      </c>
      <c r="Q342" s="12">
        <f t="shared" ref="Q342:Q367" si="28">N342+P342</f>
        <v>52729377.050000004</v>
      </c>
      <c r="R342" s="12">
        <v>45011.1</v>
      </c>
      <c r="S342" s="28">
        <f t="shared" si="27"/>
        <v>100.14060294181255</v>
      </c>
    </row>
    <row r="343" spans="2:19" ht="23.25" customHeight="1" x14ac:dyDescent="0.25">
      <c r="B343" s="14" t="s">
        <v>143</v>
      </c>
      <c r="C343" s="15">
        <v>54328650</v>
      </c>
      <c r="D343" s="15"/>
      <c r="E343" s="15"/>
      <c r="F343" s="15">
        <v>54328650</v>
      </c>
      <c r="G343" s="15"/>
      <c r="H343" s="15">
        <v>0</v>
      </c>
      <c r="I343" s="15"/>
      <c r="J343" s="15">
        <v>0</v>
      </c>
      <c r="K343" s="15"/>
      <c r="L343" s="15">
        <v>53468450.880000003</v>
      </c>
      <c r="M343" s="15"/>
      <c r="N343" s="15">
        <v>53233216.140000001</v>
      </c>
      <c r="O343" s="15"/>
      <c r="P343" s="12">
        <v>34531.269999999997</v>
      </c>
      <c r="Q343" s="12">
        <f t="shared" si="28"/>
        <v>53267747.410000004</v>
      </c>
      <c r="R343" s="12">
        <v>269766.01</v>
      </c>
      <c r="S343" s="28">
        <f t="shared" si="27"/>
        <v>99.624631971383565</v>
      </c>
    </row>
    <row r="344" spans="2:19" ht="23.25" customHeight="1" x14ac:dyDescent="0.25">
      <c r="B344" s="14" t="s">
        <v>144</v>
      </c>
      <c r="C344" s="15">
        <v>18854460.420000002</v>
      </c>
      <c r="D344" s="15"/>
      <c r="E344" s="15"/>
      <c r="F344" s="15">
        <v>18854460.420000002</v>
      </c>
      <c r="G344" s="15"/>
      <c r="H344" s="15">
        <v>0</v>
      </c>
      <c r="I344" s="15"/>
      <c r="J344" s="15">
        <v>0</v>
      </c>
      <c r="K344" s="15"/>
      <c r="L344" s="15">
        <v>18582564.559999999</v>
      </c>
      <c r="M344" s="15"/>
      <c r="N344" s="15">
        <v>18863869.609999999</v>
      </c>
      <c r="O344" s="15"/>
      <c r="P344" s="12">
        <v>343854.63</v>
      </c>
      <c r="Q344" s="12">
        <f t="shared" si="28"/>
        <v>19207724.239999998</v>
      </c>
      <c r="R344" s="12">
        <v>62549.58</v>
      </c>
      <c r="S344" s="28">
        <f t="shared" si="27"/>
        <v>103.36422713873246</v>
      </c>
    </row>
    <row r="345" spans="2:19" ht="23.25" customHeight="1" x14ac:dyDescent="0.25">
      <c r="B345" s="14" t="s">
        <v>145</v>
      </c>
      <c r="C345" s="15">
        <v>25700796.91</v>
      </c>
      <c r="D345" s="15"/>
      <c r="E345" s="15"/>
      <c r="F345" s="15">
        <v>25700796.91</v>
      </c>
      <c r="G345" s="15"/>
      <c r="H345" s="15">
        <v>0</v>
      </c>
      <c r="I345" s="15"/>
      <c r="J345" s="15">
        <v>0</v>
      </c>
      <c r="K345" s="15"/>
      <c r="L345" s="15">
        <v>25546399.359999999</v>
      </c>
      <c r="M345" s="15"/>
      <c r="N345" s="15">
        <v>25565717.82</v>
      </c>
      <c r="O345" s="15"/>
      <c r="P345" s="12">
        <v>19318.46</v>
      </c>
      <c r="Q345" s="12">
        <f t="shared" si="28"/>
        <v>25585036.280000001</v>
      </c>
      <c r="R345" s="12">
        <v>0</v>
      </c>
      <c r="S345" s="28">
        <f t="shared" si="27"/>
        <v>100.1512421357528</v>
      </c>
    </row>
    <row r="346" spans="2:19" ht="23.25" customHeight="1" x14ac:dyDescent="0.25">
      <c r="B346" s="14" t="s">
        <v>146</v>
      </c>
      <c r="C346" s="15">
        <v>16903684.460000001</v>
      </c>
      <c r="D346" s="15"/>
      <c r="E346" s="15"/>
      <c r="F346" s="15">
        <v>16903684.460000001</v>
      </c>
      <c r="G346" s="15"/>
      <c r="H346" s="15">
        <v>0</v>
      </c>
      <c r="I346" s="15"/>
      <c r="J346" s="15">
        <v>0</v>
      </c>
      <c r="K346" s="15"/>
      <c r="L346" s="15">
        <v>16666044.25</v>
      </c>
      <c r="M346" s="15"/>
      <c r="N346" s="15">
        <v>16658790.050000001</v>
      </c>
      <c r="O346" s="15"/>
      <c r="P346" s="12">
        <v>0</v>
      </c>
      <c r="Q346" s="12">
        <f t="shared" si="28"/>
        <v>16658790.050000001</v>
      </c>
      <c r="R346" s="12">
        <v>7254.2</v>
      </c>
      <c r="S346" s="28">
        <f t="shared" si="27"/>
        <v>99.956473174490696</v>
      </c>
    </row>
    <row r="347" spans="2:19" ht="23.25" customHeight="1" x14ac:dyDescent="0.25">
      <c r="B347" s="14" t="s">
        <v>147</v>
      </c>
      <c r="C347" s="15">
        <v>51062115.979999997</v>
      </c>
      <c r="D347" s="15"/>
      <c r="E347" s="15"/>
      <c r="F347" s="15">
        <v>51062115.979999997</v>
      </c>
      <c r="G347" s="15"/>
      <c r="H347" s="15">
        <v>0</v>
      </c>
      <c r="I347" s="15"/>
      <c r="J347" s="15">
        <v>0</v>
      </c>
      <c r="K347" s="15"/>
      <c r="L347" s="15">
        <v>50945167.770000003</v>
      </c>
      <c r="M347" s="15"/>
      <c r="N347" s="15">
        <v>50945033.719999999</v>
      </c>
      <c r="O347" s="15"/>
      <c r="P347" s="12">
        <v>5892</v>
      </c>
      <c r="Q347" s="12">
        <f t="shared" si="28"/>
        <v>50950925.719999999</v>
      </c>
      <c r="R347" s="12">
        <v>6026.05</v>
      </c>
      <c r="S347" s="28">
        <f t="shared" si="27"/>
        <v>100.01130224955975</v>
      </c>
    </row>
    <row r="348" spans="2:19" ht="23.25" customHeight="1" x14ac:dyDescent="0.25">
      <c r="B348" s="14" t="s">
        <v>148</v>
      </c>
      <c r="C348" s="15">
        <v>43547282.899999999</v>
      </c>
      <c r="D348" s="15"/>
      <c r="E348" s="15"/>
      <c r="F348" s="15">
        <v>43547282.899999999</v>
      </c>
      <c r="G348" s="15"/>
      <c r="H348" s="15">
        <v>0</v>
      </c>
      <c r="I348" s="15"/>
      <c r="J348" s="15">
        <v>0</v>
      </c>
      <c r="K348" s="15"/>
      <c r="L348" s="15">
        <v>43271762.100000001</v>
      </c>
      <c r="M348" s="15"/>
      <c r="N348" s="15">
        <v>43162559.130000003</v>
      </c>
      <c r="O348" s="15"/>
      <c r="P348" s="12">
        <v>22370</v>
      </c>
      <c r="Q348" s="12">
        <f t="shared" si="28"/>
        <v>43184929.130000003</v>
      </c>
      <c r="R348" s="12">
        <v>131572.97</v>
      </c>
      <c r="S348" s="28">
        <f t="shared" si="27"/>
        <v>99.799331097727588</v>
      </c>
    </row>
    <row r="349" spans="2:19" ht="23.25" customHeight="1" x14ac:dyDescent="0.25">
      <c r="B349" s="14" t="s">
        <v>149</v>
      </c>
      <c r="C349" s="15">
        <v>51662444.859999999</v>
      </c>
      <c r="D349" s="15"/>
      <c r="E349" s="15"/>
      <c r="F349" s="15">
        <v>51662444.859999999</v>
      </c>
      <c r="G349" s="15"/>
      <c r="H349" s="15">
        <v>0</v>
      </c>
      <c r="I349" s="15"/>
      <c r="J349" s="15">
        <v>0</v>
      </c>
      <c r="K349" s="15"/>
      <c r="L349" s="15">
        <v>51455280.07</v>
      </c>
      <c r="M349" s="15"/>
      <c r="N349" s="15">
        <v>50847043.18</v>
      </c>
      <c r="O349" s="15"/>
      <c r="P349" s="12">
        <v>11552</v>
      </c>
      <c r="Q349" s="12">
        <f t="shared" si="28"/>
        <v>50858595.18</v>
      </c>
      <c r="R349" s="12">
        <v>619788.89</v>
      </c>
      <c r="S349" s="28">
        <f t="shared" si="27"/>
        <v>98.840381610617484</v>
      </c>
    </row>
    <row r="350" spans="2:19" ht="23.25" customHeight="1" x14ac:dyDescent="0.25">
      <c r="B350" s="14" t="s">
        <v>150</v>
      </c>
      <c r="C350" s="15">
        <v>54476135.619999997</v>
      </c>
      <c r="D350" s="15"/>
      <c r="E350" s="15"/>
      <c r="F350" s="15">
        <v>54476135.619999997</v>
      </c>
      <c r="G350" s="15"/>
      <c r="H350" s="15">
        <v>0</v>
      </c>
      <c r="I350" s="15"/>
      <c r="J350" s="15">
        <v>0</v>
      </c>
      <c r="K350" s="15"/>
      <c r="L350" s="15">
        <v>53887019.270000003</v>
      </c>
      <c r="M350" s="15"/>
      <c r="N350" s="15">
        <v>53881635.969999999</v>
      </c>
      <c r="O350" s="15"/>
      <c r="P350" s="12">
        <v>20650</v>
      </c>
      <c r="Q350" s="12">
        <f t="shared" si="28"/>
        <v>53902285.969999999</v>
      </c>
      <c r="R350" s="12">
        <v>26033.3</v>
      </c>
      <c r="S350" s="28">
        <f t="shared" si="27"/>
        <v>100.02833094167541</v>
      </c>
    </row>
    <row r="351" spans="2:19" ht="23.25" customHeight="1" x14ac:dyDescent="0.25">
      <c r="B351" s="14" t="s">
        <v>151</v>
      </c>
      <c r="C351" s="15">
        <v>40970352.689999998</v>
      </c>
      <c r="D351" s="15"/>
      <c r="E351" s="15"/>
      <c r="F351" s="15">
        <v>40970352.689999998</v>
      </c>
      <c r="G351" s="15"/>
      <c r="H351" s="15">
        <v>0</v>
      </c>
      <c r="I351" s="15"/>
      <c r="J351" s="15">
        <v>0</v>
      </c>
      <c r="K351" s="15"/>
      <c r="L351" s="15">
        <v>40492172.420000002</v>
      </c>
      <c r="M351" s="15"/>
      <c r="N351" s="15">
        <v>40511976.719999999</v>
      </c>
      <c r="O351" s="15"/>
      <c r="P351" s="12">
        <v>27801.200000000001</v>
      </c>
      <c r="Q351" s="12">
        <f t="shared" si="28"/>
        <v>40539777.920000002</v>
      </c>
      <c r="R351" s="12">
        <v>7996.9</v>
      </c>
      <c r="S351" s="28">
        <f t="shared" si="27"/>
        <v>100.11756716707174</v>
      </c>
    </row>
    <row r="352" spans="2:19" ht="23.25" customHeight="1" x14ac:dyDescent="0.25">
      <c r="B352" s="14" t="s">
        <v>152</v>
      </c>
      <c r="C352" s="15">
        <v>35228496.240000002</v>
      </c>
      <c r="D352" s="15"/>
      <c r="E352" s="15"/>
      <c r="F352" s="15">
        <v>35228496.240000002</v>
      </c>
      <c r="G352" s="15"/>
      <c r="H352" s="15">
        <v>0</v>
      </c>
      <c r="I352" s="15"/>
      <c r="J352" s="15">
        <v>0</v>
      </c>
      <c r="K352" s="15"/>
      <c r="L352" s="15">
        <v>34871055.060000002</v>
      </c>
      <c r="M352" s="15"/>
      <c r="N352" s="15">
        <v>35055971</v>
      </c>
      <c r="O352" s="15"/>
      <c r="P352" s="12">
        <v>218223.07</v>
      </c>
      <c r="Q352" s="12">
        <f t="shared" si="28"/>
        <v>35274194.07</v>
      </c>
      <c r="R352" s="12">
        <v>33307.129999999997</v>
      </c>
      <c r="S352" s="28">
        <f t="shared" si="27"/>
        <v>101.15608492288617</v>
      </c>
    </row>
    <row r="353" spans="2:19" ht="23.25" customHeight="1" x14ac:dyDescent="0.25">
      <c r="B353" s="14" t="s">
        <v>153</v>
      </c>
      <c r="C353" s="15">
        <v>70117422.299999997</v>
      </c>
      <c r="D353" s="15"/>
      <c r="E353" s="15"/>
      <c r="F353" s="15">
        <v>70117422.299999997</v>
      </c>
      <c r="G353" s="15"/>
      <c r="H353" s="15">
        <v>0</v>
      </c>
      <c r="I353" s="15"/>
      <c r="J353" s="15">
        <v>0</v>
      </c>
      <c r="K353" s="15"/>
      <c r="L353" s="15">
        <v>69822632.099999994</v>
      </c>
      <c r="M353" s="15"/>
      <c r="N353" s="15">
        <v>69798637.939999998</v>
      </c>
      <c r="O353" s="15"/>
      <c r="P353" s="12">
        <v>8962.5</v>
      </c>
      <c r="Q353" s="12">
        <f t="shared" si="28"/>
        <v>69807600.439999998</v>
      </c>
      <c r="R353" s="12">
        <v>32956.660000000003</v>
      </c>
      <c r="S353" s="28">
        <f t="shared" si="27"/>
        <v>99.978471650884671</v>
      </c>
    </row>
    <row r="354" spans="2:19" ht="23.25" customHeight="1" x14ac:dyDescent="0.25">
      <c r="B354" s="14" t="s">
        <v>154</v>
      </c>
      <c r="C354" s="15">
        <v>67896613.620000005</v>
      </c>
      <c r="D354" s="15"/>
      <c r="E354" s="15"/>
      <c r="F354" s="15">
        <v>67896613.620000005</v>
      </c>
      <c r="G354" s="15"/>
      <c r="H354" s="15">
        <v>0</v>
      </c>
      <c r="I354" s="15"/>
      <c r="J354" s="15">
        <v>0</v>
      </c>
      <c r="K354" s="15"/>
      <c r="L354" s="15">
        <v>67866633.379999995</v>
      </c>
      <c r="M354" s="15"/>
      <c r="N354" s="15">
        <v>67530987.530000001</v>
      </c>
      <c r="O354" s="15"/>
      <c r="P354" s="12">
        <v>92963.13</v>
      </c>
      <c r="Q354" s="12">
        <f t="shared" si="28"/>
        <v>67623950.659999996</v>
      </c>
      <c r="R354" s="12">
        <v>428608.98</v>
      </c>
      <c r="S354" s="28">
        <f t="shared" si="27"/>
        <v>99.642412319701847</v>
      </c>
    </row>
    <row r="355" spans="2:19" ht="23.25" customHeight="1" x14ac:dyDescent="0.25">
      <c r="B355" s="14" t="s">
        <v>155</v>
      </c>
      <c r="C355" s="15">
        <v>67414882.030000001</v>
      </c>
      <c r="D355" s="15"/>
      <c r="E355" s="15"/>
      <c r="F355" s="15">
        <v>67414882.030000001</v>
      </c>
      <c r="G355" s="15"/>
      <c r="H355" s="15">
        <v>0</v>
      </c>
      <c r="I355" s="15"/>
      <c r="J355" s="15">
        <v>0</v>
      </c>
      <c r="K355" s="15"/>
      <c r="L355" s="15">
        <v>66691224.460000001</v>
      </c>
      <c r="M355" s="15"/>
      <c r="N355" s="15">
        <v>66317959.159999996</v>
      </c>
      <c r="O355" s="15"/>
      <c r="P355" s="12">
        <v>18836.830000000002</v>
      </c>
      <c r="Q355" s="12">
        <f t="shared" si="28"/>
        <v>66336795.989999995</v>
      </c>
      <c r="R355" s="12">
        <v>392102.13</v>
      </c>
      <c r="S355" s="28">
        <f t="shared" si="27"/>
        <v>99.468553062460884</v>
      </c>
    </row>
    <row r="356" spans="2:19" ht="23.25" customHeight="1" x14ac:dyDescent="0.25">
      <c r="B356" s="14" t="s">
        <v>156</v>
      </c>
      <c r="C356" s="15">
        <v>28420301.16</v>
      </c>
      <c r="D356" s="15"/>
      <c r="E356" s="15"/>
      <c r="F356" s="15">
        <v>28420301.16</v>
      </c>
      <c r="G356" s="15"/>
      <c r="H356" s="15">
        <v>0</v>
      </c>
      <c r="I356" s="15"/>
      <c r="J356" s="15">
        <v>0</v>
      </c>
      <c r="K356" s="15"/>
      <c r="L356" s="15">
        <v>28314103.239999998</v>
      </c>
      <c r="M356" s="15"/>
      <c r="N356" s="15">
        <v>28280968.879999999</v>
      </c>
      <c r="O356" s="15"/>
      <c r="P356" s="12">
        <v>0</v>
      </c>
      <c r="Q356" s="12">
        <f t="shared" si="28"/>
        <v>28280968.879999999</v>
      </c>
      <c r="R356" s="12">
        <v>33134.36</v>
      </c>
      <c r="S356" s="28">
        <f t="shared" si="27"/>
        <v>99.882975774584352</v>
      </c>
    </row>
    <row r="357" spans="2:19" ht="23.25" customHeight="1" x14ac:dyDescent="0.25">
      <c r="B357" s="14" t="s">
        <v>157</v>
      </c>
      <c r="C357" s="15">
        <v>64422501.060000002</v>
      </c>
      <c r="D357" s="15"/>
      <c r="E357" s="15"/>
      <c r="F357" s="15">
        <v>64422501.060000002</v>
      </c>
      <c r="G357" s="15"/>
      <c r="H357" s="15">
        <v>0</v>
      </c>
      <c r="I357" s="15"/>
      <c r="J357" s="15">
        <v>0</v>
      </c>
      <c r="K357" s="15"/>
      <c r="L357" s="15">
        <v>64081472.439999998</v>
      </c>
      <c r="M357" s="15"/>
      <c r="N357" s="15">
        <v>63935170.460000001</v>
      </c>
      <c r="O357" s="15"/>
      <c r="P357" s="12">
        <v>0</v>
      </c>
      <c r="Q357" s="12">
        <f t="shared" si="28"/>
        <v>63935170.460000001</v>
      </c>
      <c r="R357" s="12">
        <v>146301.98000000001</v>
      </c>
      <c r="S357" s="28">
        <f t="shared" si="27"/>
        <v>99.77169379162288</v>
      </c>
    </row>
    <row r="358" spans="2:19" ht="23.25" customHeight="1" x14ac:dyDescent="0.25">
      <c r="B358" s="14" t="s">
        <v>158</v>
      </c>
      <c r="C358" s="15">
        <v>56856462.560000002</v>
      </c>
      <c r="D358" s="15"/>
      <c r="E358" s="15"/>
      <c r="F358" s="15">
        <v>56856462.560000002</v>
      </c>
      <c r="G358" s="15"/>
      <c r="H358" s="15">
        <v>0</v>
      </c>
      <c r="I358" s="15"/>
      <c r="J358" s="15">
        <v>0</v>
      </c>
      <c r="K358" s="15"/>
      <c r="L358" s="15">
        <v>56511477.299999997</v>
      </c>
      <c r="M358" s="15"/>
      <c r="N358" s="15">
        <v>56462640.189999998</v>
      </c>
      <c r="O358" s="15"/>
      <c r="P358" s="12">
        <v>10961.36</v>
      </c>
      <c r="Q358" s="12">
        <f t="shared" si="28"/>
        <v>56473601.549999997</v>
      </c>
      <c r="R358" s="12">
        <v>59798.47</v>
      </c>
      <c r="S358" s="28">
        <f t="shared" si="27"/>
        <v>99.932976889280511</v>
      </c>
    </row>
    <row r="359" spans="2:19" ht="23.25" customHeight="1" x14ac:dyDescent="0.25">
      <c r="B359" s="14" t="s">
        <v>159</v>
      </c>
      <c r="C359" s="15">
        <v>35177198.25</v>
      </c>
      <c r="D359" s="15"/>
      <c r="E359" s="15"/>
      <c r="F359" s="15">
        <v>35177198.25</v>
      </c>
      <c r="G359" s="15"/>
      <c r="H359" s="15">
        <v>0</v>
      </c>
      <c r="I359" s="15"/>
      <c r="J359" s="15">
        <v>0</v>
      </c>
      <c r="K359" s="15"/>
      <c r="L359" s="15">
        <v>35077943.689999998</v>
      </c>
      <c r="M359" s="15"/>
      <c r="N359" s="15">
        <v>35022023.130000003</v>
      </c>
      <c r="O359" s="15"/>
      <c r="P359" s="12">
        <v>0</v>
      </c>
      <c r="Q359" s="12">
        <f t="shared" si="28"/>
        <v>35022023.130000003</v>
      </c>
      <c r="R359" s="12">
        <v>55920.56</v>
      </c>
      <c r="S359" s="28">
        <f t="shared" si="27"/>
        <v>99.840581989371472</v>
      </c>
    </row>
    <row r="360" spans="2:19" ht="15" customHeight="1" x14ac:dyDescent="0.25">
      <c r="B360" s="14" t="s">
        <v>160</v>
      </c>
      <c r="C360" s="15">
        <v>13398056.189999999</v>
      </c>
      <c r="D360" s="15"/>
      <c r="E360" s="15"/>
      <c r="F360" s="15">
        <v>13398056.189999999</v>
      </c>
      <c r="G360" s="15"/>
      <c r="H360" s="15">
        <v>0</v>
      </c>
      <c r="I360" s="15"/>
      <c r="J360" s="15">
        <v>0</v>
      </c>
      <c r="K360" s="15"/>
      <c r="L360" s="15">
        <v>12854524.060000001</v>
      </c>
      <c r="M360" s="15"/>
      <c r="N360" s="15">
        <v>12873790.640000001</v>
      </c>
      <c r="O360" s="15"/>
      <c r="P360" s="12">
        <v>37819</v>
      </c>
      <c r="Q360" s="12">
        <f t="shared" si="28"/>
        <v>12911609.640000001</v>
      </c>
      <c r="R360" s="12">
        <v>18552.419999999998</v>
      </c>
      <c r="S360" s="28">
        <f t="shared" si="27"/>
        <v>100.44408940956153</v>
      </c>
    </row>
    <row r="361" spans="2:19" ht="23.25" customHeight="1" x14ac:dyDescent="0.25">
      <c r="B361" s="14" t="s">
        <v>161</v>
      </c>
      <c r="C361" s="15">
        <v>15581453.300000001</v>
      </c>
      <c r="D361" s="15"/>
      <c r="E361" s="15"/>
      <c r="F361" s="15">
        <v>15581453.300000001</v>
      </c>
      <c r="G361" s="15"/>
      <c r="H361" s="15">
        <v>0</v>
      </c>
      <c r="I361" s="15"/>
      <c r="J361" s="15">
        <v>0</v>
      </c>
      <c r="K361" s="15"/>
      <c r="L361" s="15">
        <v>14291470.65</v>
      </c>
      <c r="M361" s="15"/>
      <c r="N361" s="15">
        <v>14291436.029999999</v>
      </c>
      <c r="O361" s="15"/>
      <c r="P361" s="12">
        <v>0</v>
      </c>
      <c r="Q361" s="12">
        <f t="shared" si="28"/>
        <v>14291436.029999999</v>
      </c>
      <c r="R361" s="12">
        <v>34.619999999999997</v>
      </c>
      <c r="S361" s="28">
        <f t="shared" si="27"/>
        <v>99.999757757610467</v>
      </c>
    </row>
    <row r="362" spans="2:19" ht="23.25" customHeight="1" x14ac:dyDescent="0.25">
      <c r="B362" s="14" t="s">
        <v>162</v>
      </c>
      <c r="C362" s="15">
        <v>82465609.450000003</v>
      </c>
      <c r="D362" s="15"/>
      <c r="E362" s="15"/>
      <c r="F362" s="15">
        <v>82465609.450000003</v>
      </c>
      <c r="G362" s="15"/>
      <c r="H362" s="15">
        <v>0</v>
      </c>
      <c r="I362" s="15"/>
      <c r="J362" s="15">
        <v>0</v>
      </c>
      <c r="K362" s="15"/>
      <c r="L362" s="15">
        <v>82252971.299999997</v>
      </c>
      <c r="M362" s="15"/>
      <c r="N362" s="15">
        <v>80820894.909999996</v>
      </c>
      <c r="O362" s="15"/>
      <c r="P362" s="12">
        <v>658.14</v>
      </c>
      <c r="Q362" s="12">
        <f t="shared" si="28"/>
        <v>80821553.049999997</v>
      </c>
      <c r="R362" s="12">
        <v>1432734.53</v>
      </c>
      <c r="S362" s="28">
        <f t="shared" si="27"/>
        <v>98.259736727589811</v>
      </c>
    </row>
    <row r="363" spans="2:19" ht="23.25" customHeight="1" x14ac:dyDescent="0.25">
      <c r="B363" s="14" t="s">
        <v>163</v>
      </c>
      <c r="C363" s="15">
        <v>12002772.689999999</v>
      </c>
      <c r="D363" s="15"/>
      <c r="E363" s="15"/>
      <c r="F363" s="15">
        <v>12002772.689999999</v>
      </c>
      <c r="G363" s="15"/>
      <c r="H363" s="15">
        <v>0</v>
      </c>
      <c r="I363" s="15"/>
      <c r="J363" s="15">
        <v>0</v>
      </c>
      <c r="K363" s="15"/>
      <c r="L363" s="15">
        <v>12002772.689999999</v>
      </c>
      <c r="M363" s="15"/>
      <c r="N363" s="15">
        <v>11973022.279999999</v>
      </c>
      <c r="O363" s="15"/>
      <c r="P363" s="12">
        <v>0</v>
      </c>
      <c r="Q363" s="12">
        <f t="shared" si="28"/>
        <v>11973022.279999999</v>
      </c>
      <c r="R363" s="12">
        <v>29750.41</v>
      </c>
      <c r="S363" s="28">
        <f t="shared" si="27"/>
        <v>99.752137187228527</v>
      </c>
    </row>
    <row r="364" spans="2:19" ht="23.25" customHeight="1" x14ac:dyDescent="0.25">
      <c r="B364" s="14" t="s">
        <v>164</v>
      </c>
      <c r="C364" s="15">
        <v>11387072.439999999</v>
      </c>
      <c r="D364" s="15"/>
      <c r="E364" s="15"/>
      <c r="F364" s="15">
        <v>11387072.439999999</v>
      </c>
      <c r="G364" s="15"/>
      <c r="H364" s="15">
        <v>0</v>
      </c>
      <c r="I364" s="15"/>
      <c r="J364" s="15">
        <v>0</v>
      </c>
      <c r="K364" s="15"/>
      <c r="L364" s="15">
        <v>11386602.67</v>
      </c>
      <c r="M364" s="15"/>
      <c r="N364" s="15">
        <v>11386135.529999999</v>
      </c>
      <c r="O364" s="15"/>
      <c r="P364" s="12">
        <v>0</v>
      </c>
      <c r="Q364" s="12">
        <f t="shared" si="28"/>
        <v>11386135.529999999</v>
      </c>
      <c r="R364" s="12">
        <v>467.14</v>
      </c>
      <c r="S364" s="28">
        <f t="shared" si="27"/>
        <v>99.995897459378014</v>
      </c>
    </row>
    <row r="365" spans="2:19" ht="23.25" customHeight="1" x14ac:dyDescent="0.25">
      <c r="B365" s="14" t="s">
        <v>165</v>
      </c>
      <c r="C365" s="15">
        <v>48485301</v>
      </c>
      <c r="D365" s="15"/>
      <c r="E365" s="15"/>
      <c r="F365" s="15">
        <v>48485301</v>
      </c>
      <c r="G365" s="15"/>
      <c r="H365" s="15">
        <v>0</v>
      </c>
      <c r="I365" s="15"/>
      <c r="J365" s="15">
        <v>0</v>
      </c>
      <c r="K365" s="15"/>
      <c r="L365" s="15">
        <v>47541605.469999999</v>
      </c>
      <c r="M365" s="15"/>
      <c r="N365" s="15">
        <v>47575666.149999999</v>
      </c>
      <c r="O365" s="15"/>
      <c r="P365" s="12">
        <v>86218.14</v>
      </c>
      <c r="Q365" s="12">
        <f t="shared" si="28"/>
        <v>47661884.289999999</v>
      </c>
      <c r="R365" s="12">
        <v>52157.46</v>
      </c>
      <c r="S365" s="28">
        <f t="shared" si="27"/>
        <v>100.2529969672057</v>
      </c>
    </row>
    <row r="366" spans="2:19" ht="23.25" customHeight="1" x14ac:dyDescent="0.25">
      <c r="B366" s="14" t="s">
        <v>166</v>
      </c>
      <c r="C366" s="15">
        <v>11520507.98</v>
      </c>
      <c r="D366" s="15"/>
      <c r="E366" s="15"/>
      <c r="F366" s="15">
        <v>11520507.98</v>
      </c>
      <c r="G366" s="15"/>
      <c r="H366" s="15">
        <v>0</v>
      </c>
      <c r="I366" s="15"/>
      <c r="J366" s="15">
        <v>0</v>
      </c>
      <c r="K366" s="15"/>
      <c r="L366" s="15">
        <v>10814281.33</v>
      </c>
      <c r="M366" s="15"/>
      <c r="N366" s="15">
        <v>10824294.189999999</v>
      </c>
      <c r="O366" s="15"/>
      <c r="P366" s="12">
        <v>10365.6</v>
      </c>
      <c r="Q366" s="12">
        <f t="shared" si="28"/>
        <v>10834659.789999999</v>
      </c>
      <c r="R366" s="12">
        <v>352.74</v>
      </c>
      <c r="S366" s="28">
        <f t="shared" si="27"/>
        <v>100.18844026133726</v>
      </c>
    </row>
    <row r="367" spans="2:19" ht="13.5" customHeight="1" x14ac:dyDescent="0.25">
      <c r="B367" s="32" t="s">
        <v>167</v>
      </c>
      <c r="C367" s="15">
        <v>5278682288.8800001</v>
      </c>
      <c r="D367" s="15"/>
      <c r="E367" s="15"/>
      <c r="F367" s="15">
        <v>5278682288.8800001</v>
      </c>
      <c r="G367" s="15"/>
      <c r="H367" s="15">
        <v>0</v>
      </c>
      <c r="I367" s="15"/>
      <c r="J367" s="15">
        <v>0</v>
      </c>
      <c r="K367" s="15"/>
      <c r="L367" s="15">
        <v>5179665952.5200005</v>
      </c>
      <c r="M367" s="15"/>
      <c r="N367" s="15">
        <v>5159947819.1700001</v>
      </c>
      <c r="O367" s="15"/>
      <c r="P367" s="12">
        <v>13317478.49</v>
      </c>
      <c r="Q367" s="12">
        <f t="shared" si="28"/>
        <v>5173265297.6599998</v>
      </c>
      <c r="R367" s="12">
        <v>33035611.84</v>
      </c>
      <c r="S367" s="22">
        <f t="shared" si="27"/>
        <v>99.876427265413</v>
      </c>
    </row>
    <row r="368" spans="2:19" ht="12.75" customHeight="1" x14ac:dyDescent="0.25">
      <c r="B368" s="6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6"/>
      <c r="Q368" s="6"/>
      <c r="R368" s="6"/>
    </row>
  </sheetData>
  <mergeCells count="2203">
    <mergeCell ref="C367:E367"/>
    <mergeCell ref="F367:G367"/>
    <mergeCell ref="H367:I367"/>
    <mergeCell ref="J367:K367"/>
    <mergeCell ref="L367:M367"/>
    <mergeCell ref="N367:O367"/>
    <mergeCell ref="C368:E368"/>
    <mergeCell ref="F368:G368"/>
    <mergeCell ref="H368:I368"/>
    <mergeCell ref="J368:K368"/>
    <mergeCell ref="L368:M368"/>
    <mergeCell ref="N368:O368"/>
    <mergeCell ref="C366:E366"/>
    <mergeCell ref="F366:G366"/>
    <mergeCell ref="H366:I366"/>
    <mergeCell ref="J366:K366"/>
    <mergeCell ref="L366:M366"/>
    <mergeCell ref="N366:O366"/>
    <mergeCell ref="C365:E365"/>
    <mergeCell ref="F365:G365"/>
    <mergeCell ref="H365:I365"/>
    <mergeCell ref="J365:K365"/>
    <mergeCell ref="L365:M365"/>
    <mergeCell ref="N365:O365"/>
    <mergeCell ref="C364:E364"/>
    <mergeCell ref="F364:G364"/>
    <mergeCell ref="H364:I364"/>
    <mergeCell ref="J364:K364"/>
    <mergeCell ref="L364:M364"/>
    <mergeCell ref="N364:O364"/>
    <mergeCell ref="C363:E363"/>
    <mergeCell ref="F363:G363"/>
    <mergeCell ref="H363:I363"/>
    <mergeCell ref="J363:K363"/>
    <mergeCell ref="L363:M363"/>
    <mergeCell ref="N363:O363"/>
    <mergeCell ref="C362:E362"/>
    <mergeCell ref="F362:G362"/>
    <mergeCell ref="H362:I362"/>
    <mergeCell ref="J362:K362"/>
    <mergeCell ref="L362:M362"/>
    <mergeCell ref="N362:O362"/>
    <mergeCell ref="C361:E361"/>
    <mergeCell ref="F361:G361"/>
    <mergeCell ref="H361:I361"/>
    <mergeCell ref="J361:K361"/>
    <mergeCell ref="L361:M361"/>
    <mergeCell ref="N361:O361"/>
    <mergeCell ref="C360:E360"/>
    <mergeCell ref="F360:G360"/>
    <mergeCell ref="H360:I360"/>
    <mergeCell ref="J360:K360"/>
    <mergeCell ref="L360:M360"/>
    <mergeCell ref="N360:O360"/>
    <mergeCell ref="C359:E359"/>
    <mergeCell ref="F359:G359"/>
    <mergeCell ref="H359:I359"/>
    <mergeCell ref="J359:K359"/>
    <mergeCell ref="L359:M359"/>
    <mergeCell ref="N359:O359"/>
    <mergeCell ref="C358:E358"/>
    <mergeCell ref="F358:G358"/>
    <mergeCell ref="H358:I358"/>
    <mergeCell ref="J358:K358"/>
    <mergeCell ref="L358:M358"/>
    <mergeCell ref="N358:O358"/>
    <mergeCell ref="C357:E357"/>
    <mergeCell ref="F357:G357"/>
    <mergeCell ref="H357:I357"/>
    <mergeCell ref="J357:K357"/>
    <mergeCell ref="L357:M357"/>
    <mergeCell ref="N357:O357"/>
    <mergeCell ref="C356:E356"/>
    <mergeCell ref="F356:G356"/>
    <mergeCell ref="H356:I356"/>
    <mergeCell ref="J356:K356"/>
    <mergeCell ref="L356:M356"/>
    <mergeCell ref="N356:O356"/>
    <mergeCell ref="C355:E355"/>
    <mergeCell ref="F355:G355"/>
    <mergeCell ref="H355:I355"/>
    <mergeCell ref="J355:K355"/>
    <mergeCell ref="L355:M355"/>
    <mergeCell ref="N355:O355"/>
    <mergeCell ref="C354:E354"/>
    <mergeCell ref="F354:G354"/>
    <mergeCell ref="H354:I354"/>
    <mergeCell ref="J354:K354"/>
    <mergeCell ref="L354:M354"/>
    <mergeCell ref="N354:O354"/>
    <mergeCell ref="C353:E353"/>
    <mergeCell ref="F353:G353"/>
    <mergeCell ref="H353:I353"/>
    <mergeCell ref="J353:K353"/>
    <mergeCell ref="L353:M353"/>
    <mergeCell ref="N353:O353"/>
    <mergeCell ref="C352:E352"/>
    <mergeCell ref="F352:G352"/>
    <mergeCell ref="H352:I352"/>
    <mergeCell ref="J352:K352"/>
    <mergeCell ref="L352:M352"/>
    <mergeCell ref="N352:O352"/>
    <mergeCell ref="C351:E351"/>
    <mergeCell ref="F351:G351"/>
    <mergeCell ref="H351:I351"/>
    <mergeCell ref="J351:K351"/>
    <mergeCell ref="L351:M351"/>
    <mergeCell ref="N351:O351"/>
    <mergeCell ref="C350:E350"/>
    <mergeCell ref="F350:G350"/>
    <mergeCell ref="H350:I350"/>
    <mergeCell ref="J350:K350"/>
    <mergeCell ref="L350:M350"/>
    <mergeCell ref="N350:O350"/>
    <mergeCell ref="C349:E349"/>
    <mergeCell ref="F349:G349"/>
    <mergeCell ref="H349:I349"/>
    <mergeCell ref="J349:K349"/>
    <mergeCell ref="L349:M349"/>
    <mergeCell ref="N349:O349"/>
    <mergeCell ref="C348:E348"/>
    <mergeCell ref="F348:G348"/>
    <mergeCell ref="H348:I348"/>
    <mergeCell ref="J348:K348"/>
    <mergeCell ref="L348:M348"/>
    <mergeCell ref="N348:O348"/>
    <mergeCell ref="C347:E347"/>
    <mergeCell ref="F347:G347"/>
    <mergeCell ref="H347:I347"/>
    <mergeCell ref="J347:K347"/>
    <mergeCell ref="L347:M347"/>
    <mergeCell ref="N347:O347"/>
    <mergeCell ref="C346:E346"/>
    <mergeCell ref="F346:G346"/>
    <mergeCell ref="H346:I346"/>
    <mergeCell ref="J346:K346"/>
    <mergeCell ref="L346:M346"/>
    <mergeCell ref="N346:O346"/>
    <mergeCell ref="C345:E345"/>
    <mergeCell ref="F345:G345"/>
    <mergeCell ref="H345:I345"/>
    <mergeCell ref="J345:K345"/>
    <mergeCell ref="L345:M345"/>
    <mergeCell ref="N345:O345"/>
    <mergeCell ref="C344:E344"/>
    <mergeCell ref="F344:G344"/>
    <mergeCell ref="H344:I344"/>
    <mergeCell ref="J344:K344"/>
    <mergeCell ref="L344:M344"/>
    <mergeCell ref="N344:O344"/>
    <mergeCell ref="C343:E343"/>
    <mergeCell ref="F343:G343"/>
    <mergeCell ref="H343:I343"/>
    <mergeCell ref="J343:K343"/>
    <mergeCell ref="L343:M343"/>
    <mergeCell ref="N343:O343"/>
    <mergeCell ref="C342:E342"/>
    <mergeCell ref="F342:G342"/>
    <mergeCell ref="H342:I342"/>
    <mergeCell ref="J342:K342"/>
    <mergeCell ref="L342:M342"/>
    <mergeCell ref="N342:O342"/>
    <mergeCell ref="C341:E341"/>
    <mergeCell ref="F341:G341"/>
    <mergeCell ref="H341:I341"/>
    <mergeCell ref="J341:K341"/>
    <mergeCell ref="L341:M341"/>
    <mergeCell ref="N341:O341"/>
    <mergeCell ref="C340:E340"/>
    <mergeCell ref="F340:G340"/>
    <mergeCell ref="H340:I340"/>
    <mergeCell ref="J340:K340"/>
    <mergeCell ref="L340:M340"/>
    <mergeCell ref="N340:O340"/>
    <mergeCell ref="C339:E339"/>
    <mergeCell ref="F339:G339"/>
    <mergeCell ref="H339:I339"/>
    <mergeCell ref="J339:K339"/>
    <mergeCell ref="L339:M339"/>
    <mergeCell ref="N339:O339"/>
    <mergeCell ref="C338:E338"/>
    <mergeCell ref="F338:G338"/>
    <mergeCell ref="H338:I338"/>
    <mergeCell ref="J338:K338"/>
    <mergeCell ref="L338:M338"/>
    <mergeCell ref="N338:O338"/>
    <mergeCell ref="C337:E337"/>
    <mergeCell ref="F337:G337"/>
    <mergeCell ref="H337:I337"/>
    <mergeCell ref="J337:K337"/>
    <mergeCell ref="L337:M337"/>
    <mergeCell ref="N337:O337"/>
    <mergeCell ref="C336:E336"/>
    <mergeCell ref="F336:G336"/>
    <mergeCell ref="H336:I336"/>
    <mergeCell ref="J336:K336"/>
    <mergeCell ref="L336:M336"/>
    <mergeCell ref="N336:O336"/>
    <mergeCell ref="C335:E335"/>
    <mergeCell ref="F335:G335"/>
    <mergeCell ref="H335:I335"/>
    <mergeCell ref="J335:K335"/>
    <mergeCell ref="L335:M335"/>
    <mergeCell ref="N335:O335"/>
    <mergeCell ref="C334:E334"/>
    <mergeCell ref="F334:G334"/>
    <mergeCell ref="H334:I334"/>
    <mergeCell ref="J334:K334"/>
    <mergeCell ref="L334:M334"/>
    <mergeCell ref="N334:O334"/>
    <mergeCell ref="C333:E333"/>
    <mergeCell ref="F333:G333"/>
    <mergeCell ref="H333:I333"/>
    <mergeCell ref="J333:K333"/>
    <mergeCell ref="L333:M333"/>
    <mergeCell ref="N333:O333"/>
    <mergeCell ref="C332:E332"/>
    <mergeCell ref="F332:G332"/>
    <mergeCell ref="H332:I332"/>
    <mergeCell ref="J332:K332"/>
    <mergeCell ref="L332:M332"/>
    <mergeCell ref="N332:O332"/>
    <mergeCell ref="C331:E331"/>
    <mergeCell ref="F331:G331"/>
    <mergeCell ref="H331:I331"/>
    <mergeCell ref="J331:K331"/>
    <mergeCell ref="L331:M331"/>
    <mergeCell ref="N331:O331"/>
    <mergeCell ref="C330:E330"/>
    <mergeCell ref="F330:G330"/>
    <mergeCell ref="H330:I330"/>
    <mergeCell ref="J330:K330"/>
    <mergeCell ref="L330:M330"/>
    <mergeCell ref="N330:O330"/>
    <mergeCell ref="C329:E329"/>
    <mergeCell ref="F329:G329"/>
    <mergeCell ref="H329:I329"/>
    <mergeCell ref="J329:K329"/>
    <mergeCell ref="L329:M329"/>
    <mergeCell ref="N329:O329"/>
    <mergeCell ref="C328:E328"/>
    <mergeCell ref="F328:G328"/>
    <mergeCell ref="H328:I328"/>
    <mergeCell ref="J328:K328"/>
    <mergeCell ref="L328:M328"/>
    <mergeCell ref="N328:O328"/>
    <mergeCell ref="C327:E327"/>
    <mergeCell ref="F327:G327"/>
    <mergeCell ref="H327:I327"/>
    <mergeCell ref="J327:K327"/>
    <mergeCell ref="L327:M327"/>
    <mergeCell ref="N327:O327"/>
    <mergeCell ref="C326:E326"/>
    <mergeCell ref="F326:G326"/>
    <mergeCell ref="H326:I326"/>
    <mergeCell ref="J326:K326"/>
    <mergeCell ref="L326:M326"/>
    <mergeCell ref="N326:O326"/>
    <mergeCell ref="C325:E325"/>
    <mergeCell ref="F325:G325"/>
    <mergeCell ref="H325:I325"/>
    <mergeCell ref="J325:K325"/>
    <mergeCell ref="L325:M325"/>
    <mergeCell ref="N325:O325"/>
    <mergeCell ref="C324:E324"/>
    <mergeCell ref="F324:G324"/>
    <mergeCell ref="H324:I324"/>
    <mergeCell ref="J324:K324"/>
    <mergeCell ref="L324:M324"/>
    <mergeCell ref="N324:O324"/>
    <mergeCell ref="C323:E323"/>
    <mergeCell ref="F323:G323"/>
    <mergeCell ref="H323:I323"/>
    <mergeCell ref="J323:K323"/>
    <mergeCell ref="L323:M323"/>
    <mergeCell ref="N323:O323"/>
    <mergeCell ref="C322:E322"/>
    <mergeCell ref="F322:G322"/>
    <mergeCell ref="H322:I322"/>
    <mergeCell ref="J322:K322"/>
    <mergeCell ref="L322:M322"/>
    <mergeCell ref="N322:O322"/>
    <mergeCell ref="C321:E321"/>
    <mergeCell ref="F321:G321"/>
    <mergeCell ref="H321:I321"/>
    <mergeCell ref="J321:K321"/>
    <mergeCell ref="L321:M321"/>
    <mergeCell ref="N321:O321"/>
    <mergeCell ref="C320:E320"/>
    <mergeCell ref="F320:G320"/>
    <mergeCell ref="H320:I320"/>
    <mergeCell ref="J320:K320"/>
    <mergeCell ref="L320:M320"/>
    <mergeCell ref="N320:O320"/>
    <mergeCell ref="C319:E319"/>
    <mergeCell ref="F319:G319"/>
    <mergeCell ref="H319:I319"/>
    <mergeCell ref="J319:K319"/>
    <mergeCell ref="L319:M319"/>
    <mergeCell ref="N319:O319"/>
    <mergeCell ref="C318:E318"/>
    <mergeCell ref="F318:G318"/>
    <mergeCell ref="H318:I318"/>
    <mergeCell ref="J318:K318"/>
    <mergeCell ref="L318:M318"/>
    <mergeCell ref="N318:O318"/>
    <mergeCell ref="C317:E317"/>
    <mergeCell ref="F317:G317"/>
    <mergeCell ref="H317:I317"/>
    <mergeCell ref="J317:K317"/>
    <mergeCell ref="L317:M317"/>
    <mergeCell ref="N317:O317"/>
    <mergeCell ref="C316:E316"/>
    <mergeCell ref="F316:G316"/>
    <mergeCell ref="H316:I316"/>
    <mergeCell ref="J316:K316"/>
    <mergeCell ref="L316:M316"/>
    <mergeCell ref="N316:O316"/>
    <mergeCell ref="C315:E315"/>
    <mergeCell ref="F315:G315"/>
    <mergeCell ref="H315:I315"/>
    <mergeCell ref="J315:K315"/>
    <mergeCell ref="L315:M315"/>
    <mergeCell ref="N315:O315"/>
    <mergeCell ref="C314:E314"/>
    <mergeCell ref="F314:G314"/>
    <mergeCell ref="H314:I314"/>
    <mergeCell ref="J314:K314"/>
    <mergeCell ref="L314:M314"/>
    <mergeCell ref="N314:O314"/>
    <mergeCell ref="C313:E313"/>
    <mergeCell ref="F313:G313"/>
    <mergeCell ref="H313:I313"/>
    <mergeCell ref="J313:K313"/>
    <mergeCell ref="L313:M313"/>
    <mergeCell ref="N313:O313"/>
    <mergeCell ref="C312:E312"/>
    <mergeCell ref="F312:G312"/>
    <mergeCell ref="H312:I312"/>
    <mergeCell ref="J312:K312"/>
    <mergeCell ref="L312:M312"/>
    <mergeCell ref="N312:O312"/>
    <mergeCell ref="C311:E311"/>
    <mergeCell ref="F311:G311"/>
    <mergeCell ref="H311:I311"/>
    <mergeCell ref="J311:K311"/>
    <mergeCell ref="L311:M311"/>
    <mergeCell ref="N311:O311"/>
    <mergeCell ref="C310:E310"/>
    <mergeCell ref="F310:G310"/>
    <mergeCell ref="H310:I310"/>
    <mergeCell ref="J310:K310"/>
    <mergeCell ref="L310:M310"/>
    <mergeCell ref="N310:O310"/>
    <mergeCell ref="C309:E309"/>
    <mergeCell ref="F309:G309"/>
    <mergeCell ref="H309:I309"/>
    <mergeCell ref="J309:K309"/>
    <mergeCell ref="L309:M309"/>
    <mergeCell ref="N309:O309"/>
    <mergeCell ref="C308:E308"/>
    <mergeCell ref="F308:G308"/>
    <mergeCell ref="H308:I308"/>
    <mergeCell ref="J308:K308"/>
    <mergeCell ref="L308:M308"/>
    <mergeCell ref="N308:O308"/>
    <mergeCell ref="C307:E307"/>
    <mergeCell ref="F307:G307"/>
    <mergeCell ref="H307:I307"/>
    <mergeCell ref="J307:K307"/>
    <mergeCell ref="L307:M307"/>
    <mergeCell ref="N307:O307"/>
    <mergeCell ref="C306:E306"/>
    <mergeCell ref="F306:G306"/>
    <mergeCell ref="H306:I306"/>
    <mergeCell ref="J306:K306"/>
    <mergeCell ref="L306:M306"/>
    <mergeCell ref="N306:O306"/>
    <mergeCell ref="C305:E305"/>
    <mergeCell ref="F305:G305"/>
    <mergeCell ref="H305:I305"/>
    <mergeCell ref="J305:K305"/>
    <mergeCell ref="L305:M305"/>
    <mergeCell ref="N305:O305"/>
    <mergeCell ref="C304:E304"/>
    <mergeCell ref="F304:G304"/>
    <mergeCell ref="H304:I304"/>
    <mergeCell ref="J304:K304"/>
    <mergeCell ref="L304:M304"/>
    <mergeCell ref="N304:O304"/>
    <mergeCell ref="C303:E303"/>
    <mergeCell ref="F303:G303"/>
    <mergeCell ref="H303:I303"/>
    <mergeCell ref="J303:K303"/>
    <mergeCell ref="L303:M303"/>
    <mergeCell ref="N303:O303"/>
    <mergeCell ref="C302:E302"/>
    <mergeCell ref="F302:G302"/>
    <mergeCell ref="H302:I302"/>
    <mergeCell ref="J302:K302"/>
    <mergeCell ref="L302:M302"/>
    <mergeCell ref="N302:O302"/>
    <mergeCell ref="C301:E301"/>
    <mergeCell ref="F301:G301"/>
    <mergeCell ref="H301:I301"/>
    <mergeCell ref="J301:K301"/>
    <mergeCell ref="L301:M301"/>
    <mergeCell ref="N301:O301"/>
    <mergeCell ref="C300:E300"/>
    <mergeCell ref="F300:G300"/>
    <mergeCell ref="H300:I300"/>
    <mergeCell ref="J300:K300"/>
    <mergeCell ref="L300:M300"/>
    <mergeCell ref="N300:O300"/>
    <mergeCell ref="C299:E299"/>
    <mergeCell ref="F299:G299"/>
    <mergeCell ref="H299:I299"/>
    <mergeCell ref="J299:K299"/>
    <mergeCell ref="L299:M299"/>
    <mergeCell ref="N299:O299"/>
    <mergeCell ref="C298:E298"/>
    <mergeCell ref="F298:G298"/>
    <mergeCell ref="H298:I298"/>
    <mergeCell ref="J298:K298"/>
    <mergeCell ref="L298:M298"/>
    <mergeCell ref="N298:O298"/>
    <mergeCell ref="C297:E297"/>
    <mergeCell ref="F297:G297"/>
    <mergeCell ref="H297:I297"/>
    <mergeCell ref="J297:K297"/>
    <mergeCell ref="L297:M297"/>
    <mergeCell ref="N297:O297"/>
    <mergeCell ref="C296:E296"/>
    <mergeCell ref="F296:G296"/>
    <mergeCell ref="H296:I296"/>
    <mergeCell ref="J296:K296"/>
    <mergeCell ref="L296:M296"/>
    <mergeCell ref="N296:O296"/>
    <mergeCell ref="C295:E295"/>
    <mergeCell ref="F295:G295"/>
    <mergeCell ref="H295:I295"/>
    <mergeCell ref="J295:K295"/>
    <mergeCell ref="L295:M295"/>
    <mergeCell ref="N295:O295"/>
    <mergeCell ref="C294:E294"/>
    <mergeCell ref="F294:G294"/>
    <mergeCell ref="H294:I294"/>
    <mergeCell ref="J294:K294"/>
    <mergeCell ref="L294:M294"/>
    <mergeCell ref="N294:O294"/>
    <mergeCell ref="C293:E293"/>
    <mergeCell ref="F293:G293"/>
    <mergeCell ref="H293:I293"/>
    <mergeCell ref="J293:K293"/>
    <mergeCell ref="L293:M293"/>
    <mergeCell ref="N293:O293"/>
    <mergeCell ref="C292:E292"/>
    <mergeCell ref="F292:G292"/>
    <mergeCell ref="H292:I292"/>
    <mergeCell ref="J292:K292"/>
    <mergeCell ref="L292:M292"/>
    <mergeCell ref="N292:O292"/>
    <mergeCell ref="C291:E291"/>
    <mergeCell ref="F291:G291"/>
    <mergeCell ref="H291:I291"/>
    <mergeCell ref="J291:K291"/>
    <mergeCell ref="L291:M291"/>
    <mergeCell ref="N291:O291"/>
    <mergeCell ref="C290:E290"/>
    <mergeCell ref="F290:G290"/>
    <mergeCell ref="H290:I290"/>
    <mergeCell ref="J290:K290"/>
    <mergeCell ref="L290:M290"/>
    <mergeCell ref="N290:O290"/>
    <mergeCell ref="C289:E289"/>
    <mergeCell ref="F289:G289"/>
    <mergeCell ref="H289:I289"/>
    <mergeCell ref="J289:K289"/>
    <mergeCell ref="L289:M289"/>
    <mergeCell ref="N289:O289"/>
    <mergeCell ref="C288:E288"/>
    <mergeCell ref="F288:G288"/>
    <mergeCell ref="H288:I288"/>
    <mergeCell ref="J288:K288"/>
    <mergeCell ref="L288:M288"/>
    <mergeCell ref="N288:O288"/>
    <mergeCell ref="C287:E287"/>
    <mergeCell ref="F287:G287"/>
    <mergeCell ref="H287:I287"/>
    <mergeCell ref="J287:K287"/>
    <mergeCell ref="L287:M287"/>
    <mergeCell ref="N287:O287"/>
    <mergeCell ref="C286:E286"/>
    <mergeCell ref="F286:G286"/>
    <mergeCell ref="H286:I286"/>
    <mergeCell ref="J286:K286"/>
    <mergeCell ref="L286:M286"/>
    <mergeCell ref="N286:O286"/>
    <mergeCell ref="C285:E285"/>
    <mergeCell ref="F285:G285"/>
    <mergeCell ref="H285:I285"/>
    <mergeCell ref="J285:K285"/>
    <mergeCell ref="L285:M285"/>
    <mergeCell ref="N285:O285"/>
    <mergeCell ref="C284:E284"/>
    <mergeCell ref="F284:G284"/>
    <mergeCell ref="H284:I284"/>
    <mergeCell ref="J284:K284"/>
    <mergeCell ref="L284:M284"/>
    <mergeCell ref="N284:O284"/>
    <mergeCell ref="C283:E283"/>
    <mergeCell ref="F283:G283"/>
    <mergeCell ref="H283:I283"/>
    <mergeCell ref="J283:K283"/>
    <mergeCell ref="L283:M283"/>
    <mergeCell ref="N283:O283"/>
    <mergeCell ref="C282:E282"/>
    <mergeCell ref="F282:G282"/>
    <mergeCell ref="H282:I282"/>
    <mergeCell ref="J282:K282"/>
    <mergeCell ref="L282:M282"/>
    <mergeCell ref="N282:O282"/>
    <mergeCell ref="C281:E281"/>
    <mergeCell ref="F281:G281"/>
    <mergeCell ref="H281:I281"/>
    <mergeCell ref="J281:K281"/>
    <mergeCell ref="L281:M281"/>
    <mergeCell ref="N281:O281"/>
    <mergeCell ref="C280:E280"/>
    <mergeCell ref="F280:G280"/>
    <mergeCell ref="H280:I280"/>
    <mergeCell ref="J280:K280"/>
    <mergeCell ref="L280:M280"/>
    <mergeCell ref="N280:O280"/>
    <mergeCell ref="C279:E279"/>
    <mergeCell ref="F279:G279"/>
    <mergeCell ref="H279:I279"/>
    <mergeCell ref="J279:K279"/>
    <mergeCell ref="L279:M279"/>
    <mergeCell ref="N279:O279"/>
    <mergeCell ref="C278:E278"/>
    <mergeCell ref="F278:G278"/>
    <mergeCell ref="H278:I278"/>
    <mergeCell ref="J278:K278"/>
    <mergeCell ref="L278:M278"/>
    <mergeCell ref="N278:O278"/>
    <mergeCell ref="C277:E277"/>
    <mergeCell ref="F277:G277"/>
    <mergeCell ref="H277:I277"/>
    <mergeCell ref="J277:K277"/>
    <mergeCell ref="L277:M277"/>
    <mergeCell ref="N277:O277"/>
    <mergeCell ref="C276:E276"/>
    <mergeCell ref="F276:G276"/>
    <mergeCell ref="H276:I276"/>
    <mergeCell ref="J276:K276"/>
    <mergeCell ref="L276:M276"/>
    <mergeCell ref="N276:O276"/>
    <mergeCell ref="C275:E275"/>
    <mergeCell ref="F275:G275"/>
    <mergeCell ref="H275:I275"/>
    <mergeCell ref="J275:K275"/>
    <mergeCell ref="L275:M275"/>
    <mergeCell ref="N275:O275"/>
    <mergeCell ref="C274:E274"/>
    <mergeCell ref="F274:G274"/>
    <mergeCell ref="H274:I274"/>
    <mergeCell ref="J274:K274"/>
    <mergeCell ref="L274:M274"/>
    <mergeCell ref="N274:O274"/>
    <mergeCell ref="C273:E273"/>
    <mergeCell ref="F273:G273"/>
    <mergeCell ref="H273:I273"/>
    <mergeCell ref="J273:K273"/>
    <mergeCell ref="L273:M273"/>
    <mergeCell ref="N273:O273"/>
    <mergeCell ref="C272:E272"/>
    <mergeCell ref="F272:G272"/>
    <mergeCell ref="H272:I272"/>
    <mergeCell ref="J272:K272"/>
    <mergeCell ref="L272:M272"/>
    <mergeCell ref="N272:O272"/>
    <mergeCell ref="C271:E271"/>
    <mergeCell ref="F271:G271"/>
    <mergeCell ref="H271:I271"/>
    <mergeCell ref="J271:K271"/>
    <mergeCell ref="L271:M271"/>
    <mergeCell ref="N271:O271"/>
    <mergeCell ref="C270:E270"/>
    <mergeCell ref="F270:G270"/>
    <mergeCell ref="H270:I270"/>
    <mergeCell ref="J270:K270"/>
    <mergeCell ref="L270:M270"/>
    <mergeCell ref="N270:O270"/>
    <mergeCell ref="C269:E269"/>
    <mergeCell ref="F269:G269"/>
    <mergeCell ref="H269:I269"/>
    <mergeCell ref="J269:K269"/>
    <mergeCell ref="L269:M269"/>
    <mergeCell ref="N269:O269"/>
    <mergeCell ref="C268:E268"/>
    <mergeCell ref="F268:G268"/>
    <mergeCell ref="H268:I268"/>
    <mergeCell ref="J268:K268"/>
    <mergeCell ref="L268:M268"/>
    <mergeCell ref="N268:O268"/>
    <mergeCell ref="C267:E267"/>
    <mergeCell ref="F267:G267"/>
    <mergeCell ref="H267:I267"/>
    <mergeCell ref="J267:K267"/>
    <mergeCell ref="L267:M267"/>
    <mergeCell ref="N267:O267"/>
    <mergeCell ref="C266:E266"/>
    <mergeCell ref="F266:G266"/>
    <mergeCell ref="H266:I266"/>
    <mergeCell ref="J266:K266"/>
    <mergeCell ref="L266:M266"/>
    <mergeCell ref="N266:O266"/>
    <mergeCell ref="C265:E265"/>
    <mergeCell ref="F265:G265"/>
    <mergeCell ref="H265:I265"/>
    <mergeCell ref="J265:K265"/>
    <mergeCell ref="L265:M265"/>
    <mergeCell ref="N265:O265"/>
    <mergeCell ref="C264:E264"/>
    <mergeCell ref="F264:G264"/>
    <mergeCell ref="H264:I264"/>
    <mergeCell ref="J264:K264"/>
    <mergeCell ref="L264:M264"/>
    <mergeCell ref="N264:O264"/>
    <mergeCell ref="C263:E263"/>
    <mergeCell ref="F263:G263"/>
    <mergeCell ref="H263:I263"/>
    <mergeCell ref="J263:K263"/>
    <mergeCell ref="L263:M263"/>
    <mergeCell ref="N263:O263"/>
    <mergeCell ref="C262:E262"/>
    <mergeCell ref="F262:G262"/>
    <mergeCell ref="H262:I262"/>
    <mergeCell ref="J262:K262"/>
    <mergeCell ref="L262:M262"/>
    <mergeCell ref="N262:O262"/>
    <mergeCell ref="C261:E261"/>
    <mergeCell ref="F261:G261"/>
    <mergeCell ref="H261:I261"/>
    <mergeCell ref="J261:K261"/>
    <mergeCell ref="L261:M261"/>
    <mergeCell ref="N261:O261"/>
    <mergeCell ref="C259:E259"/>
    <mergeCell ref="F259:G259"/>
    <mergeCell ref="H259:I259"/>
    <mergeCell ref="J259:K259"/>
    <mergeCell ref="L259:M259"/>
    <mergeCell ref="N259:O259"/>
    <mergeCell ref="C260:E260"/>
    <mergeCell ref="F260:G260"/>
    <mergeCell ref="H260:I260"/>
    <mergeCell ref="J260:K260"/>
    <mergeCell ref="L260:M260"/>
    <mergeCell ref="N260:O260"/>
    <mergeCell ref="C258:E258"/>
    <mergeCell ref="F258:G258"/>
    <mergeCell ref="H258:I258"/>
    <mergeCell ref="J258:K258"/>
    <mergeCell ref="L258:M258"/>
    <mergeCell ref="N258:O258"/>
    <mergeCell ref="C257:E257"/>
    <mergeCell ref="F257:G257"/>
    <mergeCell ref="H257:I257"/>
    <mergeCell ref="J257:K257"/>
    <mergeCell ref="L257:M257"/>
    <mergeCell ref="N257:O257"/>
    <mergeCell ref="C256:E256"/>
    <mergeCell ref="F256:G256"/>
    <mergeCell ref="H256:I256"/>
    <mergeCell ref="J256:K256"/>
    <mergeCell ref="L256:M256"/>
    <mergeCell ref="N256:O256"/>
    <mergeCell ref="C255:E255"/>
    <mergeCell ref="F255:G255"/>
    <mergeCell ref="H255:I255"/>
    <mergeCell ref="J255:K255"/>
    <mergeCell ref="L255:M255"/>
    <mergeCell ref="N255:O255"/>
    <mergeCell ref="C254:E254"/>
    <mergeCell ref="F254:G254"/>
    <mergeCell ref="H254:I254"/>
    <mergeCell ref="J254:K254"/>
    <mergeCell ref="L254:M254"/>
    <mergeCell ref="N254:O254"/>
    <mergeCell ref="C253:E253"/>
    <mergeCell ref="F253:G253"/>
    <mergeCell ref="H253:I253"/>
    <mergeCell ref="J253:K253"/>
    <mergeCell ref="L253:M253"/>
    <mergeCell ref="N253:O253"/>
    <mergeCell ref="C252:E252"/>
    <mergeCell ref="F252:G252"/>
    <mergeCell ref="H252:I252"/>
    <mergeCell ref="J252:K252"/>
    <mergeCell ref="L252:M252"/>
    <mergeCell ref="N252:O252"/>
    <mergeCell ref="C251:E251"/>
    <mergeCell ref="F251:G251"/>
    <mergeCell ref="H251:I251"/>
    <mergeCell ref="J251:K251"/>
    <mergeCell ref="L251:M251"/>
    <mergeCell ref="N251:O251"/>
    <mergeCell ref="C250:E250"/>
    <mergeCell ref="F250:G250"/>
    <mergeCell ref="H250:I250"/>
    <mergeCell ref="J250:K250"/>
    <mergeCell ref="L250:M250"/>
    <mergeCell ref="N250:O250"/>
    <mergeCell ref="C249:E249"/>
    <mergeCell ref="F249:G249"/>
    <mergeCell ref="H249:I249"/>
    <mergeCell ref="J249:K249"/>
    <mergeCell ref="L249:M249"/>
    <mergeCell ref="N249:O249"/>
    <mergeCell ref="C248:E248"/>
    <mergeCell ref="F248:G248"/>
    <mergeCell ref="H248:I248"/>
    <mergeCell ref="J248:K248"/>
    <mergeCell ref="L248:M248"/>
    <mergeCell ref="N248:O248"/>
    <mergeCell ref="C245:E245"/>
    <mergeCell ref="F245:G245"/>
    <mergeCell ref="H245:I245"/>
    <mergeCell ref="J245:K245"/>
    <mergeCell ref="L245:M245"/>
    <mergeCell ref="N245:O245"/>
    <mergeCell ref="C246:E246"/>
    <mergeCell ref="F246:G246"/>
    <mergeCell ref="H246:I246"/>
    <mergeCell ref="J246:K246"/>
    <mergeCell ref="L246:M246"/>
    <mergeCell ref="N246:O246"/>
    <mergeCell ref="C247:E247"/>
    <mergeCell ref="F247:G247"/>
    <mergeCell ref="H247:I247"/>
    <mergeCell ref="J247:K247"/>
    <mergeCell ref="L247:M247"/>
    <mergeCell ref="N247:O247"/>
    <mergeCell ref="C242:E242"/>
    <mergeCell ref="F242:G242"/>
    <mergeCell ref="H242:I242"/>
    <mergeCell ref="J242:K242"/>
    <mergeCell ref="L242:M242"/>
    <mergeCell ref="N242:O242"/>
    <mergeCell ref="C243:E243"/>
    <mergeCell ref="F243:G243"/>
    <mergeCell ref="H243:I243"/>
    <mergeCell ref="J243:K243"/>
    <mergeCell ref="L243:M243"/>
    <mergeCell ref="N243:O243"/>
    <mergeCell ref="C244:E244"/>
    <mergeCell ref="F244:G244"/>
    <mergeCell ref="H244:I244"/>
    <mergeCell ref="J244:K244"/>
    <mergeCell ref="L244:M244"/>
    <mergeCell ref="N244:O244"/>
    <mergeCell ref="C239:E239"/>
    <mergeCell ref="F239:G239"/>
    <mergeCell ref="H239:I239"/>
    <mergeCell ref="J239:K239"/>
    <mergeCell ref="L239:M239"/>
    <mergeCell ref="N239:O239"/>
    <mergeCell ref="C240:E240"/>
    <mergeCell ref="F240:G240"/>
    <mergeCell ref="H240:I240"/>
    <mergeCell ref="J240:K240"/>
    <mergeCell ref="L240:M240"/>
    <mergeCell ref="N240:O240"/>
    <mergeCell ref="C241:E241"/>
    <mergeCell ref="F241:G241"/>
    <mergeCell ref="H241:I241"/>
    <mergeCell ref="J241:K241"/>
    <mergeCell ref="L241:M241"/>
    <mergeCell ref="N241:O241"/>
    <mergeCell ref="C236:E236"/>
    <mergeCell ref="F236:G236"/>
    <mergeCell ref="H236:I236"/>
    <mergeCell ref="J236:K236"/>
    <mergeCell ref="L236:M236"/>
    <mergeCell ref="N236:O236"/>
    <mergeCell ref="C237:E237"/>
    <mergeCell ref="F237:G237"/>
    <mergeCell ref="H237:I237"/>
    <mergeCell ref="J237:K237"/>
    <mergeCell ref="L237:M237"/>
    <mergeCell ref="N237:O237"/>
    <mergeCell ref="C238:E238"/>
    <mergeCell ref="F238:G238"/>
    <mergeCell ref="H238:I238"/>
    <mergeCell ref="J238:K238"/>
    <mergeCell ref="L238:M238"/>
    <mergeCell ref="N238:O238"/>
    <mergeCell ref="C233:E233"/>
    <mergeCell ref="F233:G233"/>
    <mergeCell ref="H233:I233"/>
    <mergeCell ref="J233:K233"/>
    <mergeCell ref="L233:M233"/>
    <mergeCell ref="N233:O233"/>
    <mergeCell ref="C234:E234"/>
    <mergeCell ref="F234:G234"/>
    <mergeCell ref="H234:I234"/>
    <mergeCell ref="J234:K234"/>
    <mergeCell ref="L234:M234"/>
    <mergeCell ref="N234:O234"/>
    <mergeCell ref="C235:E235"/>
    <mergeCell ref="F235:G235"/>
    <mergeCell ref="H235:I235"/>
    <mergeCell ref="J235:K235"/>
    <mergeCell ref="L235:M235"/>
    <mergeCell ref="N235:O235"/>
    <mergeCell ref="C230:E230"/>
    <mergeCell ref="F230:G230"/>
    <mergeCell ref="H230:I230"/>
    <mergeCell ref="J230:K230"/>
    <mergeCell ref="L230:M230"/>
    <mergeCell ref="N230:O230"/>
    <mergeCell ref="C231:E231"/>
    <mergeCell ref="F231:G231"/>
    <mergeCell ref="H231:I231"/>
    <mergeCell ref="J231:K231"/>
    <mergeCell ref="L231:M231"/>
    <mergeCell ref="N231:O231"/>
    <mergeCell ref="C232:E232"/>
    <mergeCell ref="F232:G232"/>
    <mergeCell ref="H232:I232"/>
    <mergeCell ref="J232:K232"/>
    <mergeCell ref="L232:M232"/>
    <mergeCell ref="N232:O232"/>
    <mergeCell ref="C227:E227"/>
    <mergeCell ref="F227:G227"/>
    <mergeCell ref="H227:I227"/>
    <mergeCell ref="J227:K227"/>
    <mergeCell ref="L227:M227"/>
    <mergeCell ref="N227:O227"/>
    <mergeCell ref="C228:E228"/>
    <mergeCell ref="F228:G228"/>
    <mergeCell ref="H228:I228"/>
    <mergeCell ref="J228:K228"/>
    <mergeCell ref="L228:M228"/>
    <mergeCell ref="N228:O228"/>
    <mergeCell ref="C229:E229"/>
    <mergeCell ref="F229:G229"/>
    <mergeCell ref="H229:I229"/>
    <mergeCell ref="J229:K229"/>
    <mergeCell ref="L229:M229"/>
    <mergeCell ref="N229:O229"/>
    <mergeCell ref="C224:E224"/>
    <mergeCell ref="F224:G224"/>
    <mergeCell ref="H224:I224"/>
    <mergeCell ref="J224:K224"/>
    <mergeCell ref="L224:M224"/>
    <mergeCell ref="N224:O224"/>
    <mergeCell ref="C225:E225"/>
    <mergeCell ref="F225:G225"/>
    <mergeCell ref="H225:I225"/>
    <mergeCell ref="J225:K225"/>
    <mergeCell ref="L225:M225"/>
    <mergeCell ref="N225:O225"/>
    <mergeCell ref="C226:E226"/>
    <mergeCell ref="F226:G226"/>
    <mergeCell ref="H226:I226"/>
    <mergeCell ref="J226:K226"/>
    <mergeCell ref="L226:M226"/>
    <mergeCell ref="N226:O226"/>
    <mergeCell ref="C221:E221"/>
    <mergeCell ref="F221:G221"/>
    <mergeCell ref="H221:I221"/>
    <mergeCell ref="J221:K221"/>
    <mergeCell ref="L221:M221"/>
    <mergeCell ref="N221:O221"/>
    <mergeCell ref="C222:E222"/>
    <mergeCell ref="F222:G222"/>
    <mergeCell ref="H222:I222"/>
    <mergeCell ref="J222:K222"/>
    <mergeCell ref="L222:M222"/>
    <mergeCell ref="N222:O222"/>
    <mergeCell ref="C223:E223"/>
    <mergeCell ref="F223:G223"/>
    <mergeCell ref="H223:I223"/>
    <mergeCell ref="J223:K223"/>
    <mergeCell ref="L223:M223"/>
    <mergeCell ref="N223:O223"/>
    <mergeCell ref="C218:E218"/>
    <mergeCell ref="F218:G218"/>
    <mergeCell ref="H218:I218"/>
    <mergeCell ref="J218:K218"/>
    <mergeCell ref="L218:M218"/>
    <mergeCell ref="N218:O218"/>
    <mergeCell ref="C219:E219"/>
    <mergeCell ref="F219:G219"/>
    <mergeCell ref="H219:I219"/>
    <mergeCell ref="J219:K219"/>
    <mergeCell ref="L219:M219"/>
    <mergeCell ref="N219:O219"/>
    <mergeCell ref="C220:E220"/>
    <mergeCell ref="F220:G220"/>
    <mergeCell ref="H220:I220"/>
    <mergeCell ref="J220:K220"/>
    <mergeCell ref="L220:M220"/>
    <mergeCell ref="N220:O220"/>
    <mergeCell ref="C215:E215"/>
    <mergeCell ref="F215:G215"/>
    <mergeCell ref="H215:I215"/>
    <mergeCell ref="J215:K215"/>
    <mergeCell ref="L215:M215"/>
    <mergeCell ref="N215:O215"/>
    <mergeCell ref="C216:E216"/>
    <mergeCell ref="F216:G216"/>
    <mergeCell ref="H216:I216"/>
    <mergeCell ref="J216:K216"/>
    <mergeCell ref="L216:M216"/>
    <mergeCell ref="N216:O216"/>
    <mergeCell ref="C217:E217"/>
    <mergeCell ref="F217:G217"/>
    <mergeCell ref="H217:I217"/>
    <mergeCell ref="J217:K217"/>
    <mergeCell ref="L217:M217"/>
    <mergeCell ref="N217:O217"/>
    <mergeCell ref="C212:E212"/>
    <mergeCell ref="F212:G212"/>
    <mergeCell ref="H212:I212"/>
    <mergeCell ref="J212:K212"/>
    <mergeCell ref="L212:M212"/>
    <mergeCell ref="N212:O212"/>
    <mergeCell ref="C213:E213"/>
    <mergeCell ref="F213:G213"/>
    <mergeCell ref="H213:I213"/>
    <mergeCell ref="J213:K213"/>
    <mergeCell ref="L213:M213"/>
    <mergeCell ref="N213:O213"/>
    <mergeCell ref="C214:E214"/>
    <mergeCell ref="F214:G214"/>
    <mergeCell ref="H214:I214"/>
    <mergeCell ref="J214:K214"/>
    <mergeCell ref="L214:M214"/>
    <mergeCell ref="N214:O214"/>
    <mergeCell ref="C209:E209"/>
    <mergeCell ref="F209:G209"/>
    <mergeCell ref="H209:I209"/>
    <mergeCell ref="J209:K209"/>
    <mergeCell ref="L209:M209"/>
    <mergeCell ref="N209:O209"/>
    <mergeCell ref="C210:E210"/>
    <mergeCell ref="F210:G210"/>
    <mergeCell ref="H210:I210"/>
    <mergeCell ref="J210:K210"/>
    <mergeCell ref="L210:M210"/>
    <mergeCell ref="N210:O210"/>
    <mergeCell ref="C211:E211"/>
    <mergeCell ref="F211:G211"/>
    <mergeCell ref="H211:I211"/>
    <mergeCell ref="J211:K211"/>
    <mergeCell ref="L211:M211"/>
    <mergeCell ref="N211:O211"/>
    <mergeCell ref="C206:E206"/>
    <mergeCell ref="F206:G206"/>
    <mergeCell ref="H206:I206"/>
    <mergeCell ref="J206:K206"/>
    <mergeCell ref="L206:M206"/>
    <mergeCell ref="N206:O206"/>
    <mergeCell ref="C207:E207"/>
    <mergeCell ref="F207:G207"/>
    <mergeCell ref="H207:I207"/>
    <mergeCell ref="J207:K207"/>
    <mergeCell ref="L207:M207"/>
    <mergeCell ref="N207:O207"/>
    <mergeCell ref="C208:E208"/>
    <mergeCell ref="F208:G208"/>
    <mergeCell ref="H208:I208"/>
    <mergeCell ref="J208:K208"/>
    <mergeCell ref="L208:M208"/>
    <mergeCell ref="N208:O208"/>
    <mergeCell ref="C203:E203"/>
    <mergeCell ref="F203:G203"/>
    <mergeCell ref="H203:I203"/>
    <mergeCell ref="J203:K203"/>
    <mergeCell ref="L203:M203"/>
    <mergeCell ref="N203:O203"/>
    <mergeCell ref="C204:E204"/>
    <mergeCell ref="F204:G204"/>
    <mergeCell ref="H204:I204"/>
    <mergeCell ref="J204:K204"/>
    <mergeCell ref="L204:M204"/>
    <mergeCell ref="N204:O204"/>
    <mergeCell ref="C205:E205"/>
    <mergeCell ref="F205:G205"/>
    <mergeCell ref="H205:I205"/>
    <mergeCell ref="J205:K205"/>
    <mergeCell ref="L205:M205"/>
    <mergeCell ref="N205:O205"/>
    <mergeCell ref="C200:E200"/>
    <mergeCell ref="F200:G200"/>
    <mergeCell ref="H200:I200"/>
    <mergeCell ref="J200:K200"/>
    <mergeCell ref="L200:M200"/>
    <mergeCell ref="N200:O200"/>
    <mergeCell ref="C201:E201"/>
    <mergeCell ref="F201:G201"/>
    <mergeCell ref="H201:I201"/>
    <mergeCell ref="J201:K201"/>
    <mergeCell ref="L201:M201"/>
    <mergeCell ref="N201:O201"/>
    <mergeCell ref="C202:E202"/>
    <mergeCell ref="F202:G202"/>
    <mergeCell ref="H202:I202"/>
    <mergeCell ref="J202:K202"/>
    <mergeCell ref="L202:M202"/>
    <mergeCell ref="N202:O202"/>
    <mergeCell ref="C197:E197"/>
    <mergeCell ref="F197:G197"/>
    <mergeCell ref="H197:I197"/>
    <mergeCell ref="J197:K197"/>
    <mergeCell ref="L197:M197"/>
    <mergeCell ref="N197:O197"/>
    <mergeCell ref="C198:E198"/>
    <mergeCell ref="F198:G198"/>
    <mergeCell ref="H198:I198"/>
    <mergeCell ref="J198:K198"/>
    <mergeCell ref="L198:M198"/>
    <mergeCell ref="N198:O198"/>
    <mergeCell ref="C199:E199"/>
    <mergeCell ref="F199:G199"/>
    <mergeCell ref="H199:I199"/>
    <mergeCell ref="J199:K199"/>
    <mergeCell ref="L199:M199"/>
    <mergeCell ref="N199:O199"/>
    <mergeCell ref="C194:E194"/>
    <mergeCell ref="F194:G194"/>
    <mergeCell ref="H194:I194"/>
    <mergeCell ref="J194:K194"/>
    <mergeCell ref="L194:M194"/>
    <mergeCell ref="N194:O194"/>
    <mergeCell ref="C195:E195"/>
    <mergeCell ref="F195:G195"/>
    <mergeCell ref="H195:I195"/>
    <mergeCell ref="J195:K195"/>
    <mergeCell ref="L195:M195"/>
    <mergeCell ref="N195:O195"/>
    <mergeCell ref="C196:E196"/>
    <mergeCell ref="F196:G196"/>
    <mergeCell ref="H196:I196"/>
    <mergeCell ref="J196:K196"/>
    <mergeCell ref="L196:M196"/>
    <mergeCell ref="N196:O196"/>
    <mergeCell ref="C191:E191"/>
    <mergeCell ref="F191:G191"/>
    <mergeCell ref="H191:I191"/>
    <mergeCell ref="J191:K191"/>
    <mergeCell ref="L191:M191"/>
    <mergeCell ref="N191:O191"/>
    <mergeCell ref="C192:E192"/>
    <mergeCell ref="F192:G192"/>
    <mergeCell ref="H192:I192"/>
    <mergeCell ref="J192:K192"/>
    <mergeCell ref="L192:M192"/>
    <mergeCell ref="N192:O192"/>
    <mergeCell ref="C193:E193"/>
    <mergeCell ref="F193:G193"/>
    <mergeCell ref="H193:I193"/>
    <mergeCell ref="J193:K193"/>
    <mergeCell ref="L193:M193"/>
    <mergeCell ref="N193:O193"/>
    <mergeCell ref="C188:E188"/>
    <mergeCell ref="F188:G188"/>
    <mergeCell ref="H188:I188"/>
    <mergeCell ref="J188:K188"/>
    <mergeCell ref="L188:M188"/>
    <mergeCell ref="N188:O188"/>
    <mergeCell ref="C189:E189"/>
    <mergeCell ref="F189:G189"/>
    <mergeCell ref="H189:I189"/>
    <mergeCell ref="J189:K189"/>
    <mergeCell ref="L189:M189"/>
    <mergeCell ref="N189:O189"/>
    <mergeCell ref="C190:E190"/>
    <mergeCell ref="F190:G190"/>
    <mergeCell ref="H190:I190"/>
    <mergeCell ref="J190:K190"/>
    <mergeCell ref="L190:M190"/>
    <mergeCell ref="N190:O190"/>
    <mergeCell ref="C185:E185"/>
    <mergeCell ref="F185:G185"/>
    <mergeCell ref="H185:I185"/>
    <mergeCell ref="J185:K185"/>
    <mergeCell ref="L185:M185"/>
    <mergeCell ref="N185:O185"/>
    <mergeCell ref="C186:E186"/>
    <mergeCell ref="F186:G186"/>
    <mergeCell ref="H186:I186"/>
    <mergeCell ref="J186:K186"/>
    <mergeCell ref="L186:M186"/>
    <mergeCell ref="N186:O186"/>
    <mergeCell ref="C187:E187"/>
    <mergeCell ref="F187:G187"/>
    <mergeCell ref="H187:I187"/>
    <mergeCell ref="J187:K187"/>
    <mergeCell ref="L187:M187"/>
    <mergeCell ref="N187:O187"/>
    <mergeCell ref="C182:E182"/>
    <mergeCell ref="F182:G182"/>
    <mergeCell ref="H182:I182"/>
    <mergeCell ref="J182:K182"/>
    <mergeCell ref="L182:M182"/>
    <mergeCell ref="N182:O182"/>
    <mergeCell ref="C183:E183"/>
    <mergeCell ref="F183:G183"/>
    <mergeCell ref="H183:I183"/>
    <mergeCell ref="J183:K183"/>
    <mergeCell ref="L183:M183"/>
    <mergeCell ref="N183:O183"/>
    <mergeCell ref="C184:E184"/>
    <mergeCell ref="F184:G184"/>
    <mergeCell ref="H184:I184"/>
    <mergeCell ref="J184:K184"/>
    <mergeCell ref="L184:M184"/>
    <mergeCell ref="N184:O184"/>
    <mergeCell ref="C179:E179"/>
    <mergeCell ref="F179:G179"/>
    <mergeCell ref="H179:I179"/>
    <mergeCell ref="J179:K179"/>
    <mergeCell ref="L179:M179"/>
    <mergeCell ref="N179:O179"/>
    <mergeCell ref="C180:E180"/>
    <mergeCell ref="F180:G180"/>
    <mergeCell ref="H180:I180"/>
    <mergeCell ref="J180:K180"/>
    <mergeCell ref="L180:M180"/>
    <mergeCell ref="N180:O180"/>
    <mergeCell ref="C181:E181"/>
    <mergeCell ref="F181:G181"/>
    <mergeCell ref="H181:I181"/>
    <mergeCell ref="J181:K181"/>
    <mergeCell ref="L181:M181"/>
    <mergeCell ref="N181:O181"/>
    <mergeCell ref="C176:E176"/>
    <mergeCell ref="F176:G176"/>
    <mergeCell ref="H176:I176"/>
    <mergeCell ref="J176:K176"/>
    <mergeCell ref="L176:M176"/>
    <mergeCell ref="N176:O176"/>
    <mergeCell ref="C177:E177"/>
    <mergeCell ref="F177:G177"/>
    <mergeCell ref="H177:I177"/>
    <mergeCell ref="J177:K177"/>
    <mergeCell ref="L177:M177"/>
    <mergeCell ref="N177:O177"/>
    <mergeCell ref="C178:E178"/>
    <mergeCell ref="F178:G178"/>
    <mergeCell ref="H178:I178"/>
    <mergeCell ref="J178:K178"/>
    <mergeCell ref="L178:M178"/>
    <mergeCell ref="N178:O178"/>
    <mergeCell ref="C173:E173"/>
    <mergeCell ref="F173:G173"/>
    <mergeCell ref="H173:I173"/>
    <mergeCell ref="J173:K173"/>
    <mergeCell ref="L173:M173"/>
    <mergeCell ref="N173:O173"/>
    <mergeCell ref="C174:E174"/>
    <mergeCell ref="F174:G174"/>
    <mergeCell ref="H174:I174"/>
    <mergeCell ref="J174:K174"/>
    <mergeCell ref="L174:M174"/>
    <mergeCell ref="N174:O174"/>
    <mergeCell ref="C175:E175"/>
    <mergeCell ref="F175:G175"/>
    <mergeCell ref="H175:I175"/>
    <mergeCell ref="J175:K175"/>
    <mergeCell ref="L175:M175"/>
    <mergeCell ref="N175:O175"/>
    <mergeCell ref="C170:E170"/>
    <mergeCell ref="F170:G170"/>
    <mergeCell ref="H170:I170"/>
    <mergeCell ref="J170:K170"/>
    <mergeCell ref="L170:M170"/>
    <mergeCell ref="N170:O170"/>
    <mergeCell ref="C171:E171"/>
    <mergeCell ref="F171:G171"/>
    <mergeCell ref="H171:I171"/>
    <mergeCell ref="J171:K171"/>
    <mergeCell ref="L171:M171"/>
    <mergeCell ref="N171:O171"/>
    <mergeCell ref="C172:E172"/>
    <mergeCell ref="F172:G172"/>
    <mergeCell ref="H172:I172"/>
    <mergeCell ref="J172:K172"/>
    <mergeCell ref="L172:M172"/>
    <mergeCell ref="N172:O172"/>
    <mergeCell ref="C167:E167"/>
    <mergeCell ref="F167:G167"/>
    <mergeCell ref="H167:I167"/>
    <mergeCell ref="J167:K167"/>
    <mergeCell ref="L167:M167"/>
    <mergeCell ref="N167:O167"/>
    <mergeCell ref="C168:E168"/>
    <mergeCell ref="F168:G168"/>
    <mergeCell ref="H168:I168"/>
    <mergeCell ref="J168:K168"/>
    <mergeCell ref="L168:M168"/>
    <mergeCell ref="N168:O168"/>
    <mergeCell ref="C169:E169"/>
    <mergeCell ref="F169:G169"/>
    <mergeCell ref="H169:I169"/>
    <mergeCell ref="J169:K169"/>
    <mergeCell ref="L169:M169"/>
    <mergeCell ref="N169:O169"/>
    <mergeCell ref="C164:E164"/>
    <mergeCell ref="F164:G164"/>
    <mergeCell ref="H164:I164"/>
    <mergeCell ref="J164:K164"/>
    <mergeCell ref="L164:M164"/>
    <mergeCell ref="N164:O164"/>
    <mergeCell ref="C165:E165"/>
    <mergeCell ref="F165:G165"/>
    <mergeCell ref="H165:I165"/>
    <mergeCell ref="J165:K165"/>
    <mergeCell ref="L165:M165"/>
    <mergeCell ref="N165:O165"/>
    <mergeCell ref="C166:E166"/>
    <mergeCell ref="F166:G166"/>
    <mergeCell ref="H166:I166"/>
    <mergeCell ref="J166:K166"/>
    <mergeCell ref="L166:M166"/>
    <mergeCell ref="N166:O166"/>
    <mergeCell ref="C161:E161"/>
    <mergeCell ref="F161:G161"/>
    <mergeCell ref="H161:I161"/>
    <mergeCell ref="J161:K161"/>
    <mergeCell ref="L161:M161"/>
    <mergeCell ref="N161:O161"/>
    <mergeCell ref="C162:E162"/>
    <mergeCell ref="F162:G162"/>
    <mergeCell ref="H162:I162"/>
    <mergeCell ref="J162:K162"/>
    <mergeCell ref="L162:M162"/>
    <mergeCell ref="N162:O162"/>
    <mergeCell ref="C163:E163"/>
    <mergeCell ref="F163:G163"/>
    <mergeCell ref="H163:I163"/>
    <mergeCell ref="J163:K163"/>
    <mergeCell ref="L163:M163"/>
    <mergeCell ref="N163:O163"/>
    <mergeCell ref="C158:E158"/>
    <mergeCell ref="F158:G158"/>
    <mergeCell ref="H158:I158"/>
    <mergeCell ref="J158:K158"/>
    <mergeCell ref="L158:M158"/>
    <mergeCell ref="N158:O158"/>
    <mergeCell ref="C159:E159"/>
    <mergeCell ref="F159:G159"/>
    <mergeCell ref="H159:I159"/>
    <mergeCell ref="J159:K159"/>
    <mergeCell ref="L159:M159"/>
    <mergeCell ref="N159:O159"/>
    <mergeCell ref="C160:E160"/>
    <mergeCell ref="F160:G160"/>
    <mergeCell ref="H160:I160"/>
    <mergeCell ref="J160:K160"/>
    <mergeCell ref="L160:M160"/>
    <mergeCell ref="N160:O160"/>
    <mergeCell ref="C155:E155"/>
    <mergeCell ref="F155:G155"/>
    <mergeCell ref="H155:I155"/>
    <mergeCell ref="J155:K155"/>
    <mergeCell ref="L155:M155"/>
    <mergeCell ref="N155:O155"/>
    <mergeCell ref="C156:E156"/>
    <mergeCell ref="F156:G156"/>
    <mergeCell ref="H156:I156"/>
    <mergeCell ref="J156:K156"/>
    <mergeCell ref="L156:M156"/>
    <mergeCell ref="N156:O156"/>
    <mergeCell ref="C157:E157"/>
    <mergeCell ref="F157:G157"/>
    <mergeCell ref="H157:I157"/>
    <mergeCell ref="J157:K157"/>
    <mergeCell ref="L157:M157"/>
    <mergeCell ref="N157:O157"/>
    <mergeCell ref="C152:E152"/>
    <mergeCell ref="F152:G152"/>
    <mergeCell ref="H152:I152"/>
    <mergeCell ref="J152:K152"/>
    <mergeCell ref="L152:M152"/>
    <mergeCell ref="N152:O152"/>
    <mergeCell ref="C153:E153"/>
    <mergeCell ref="F153:G153"/>
    <mergeCell ref="H153:I153"/>
    <mergeCell ref="J153:K153"/>
    <mergeCell ref="L153:M153"/>
    <mergeCell ref="N153:O153"/>
    <mergeCell ref="C154:E154"/>
    <mergeCell ref="F154:G154"/>
    <mergeCell ref="H154:I154"/>
    <mergeCell ref="J154:K154"/>
    <mergeCell ref="L154:M154"/>
    <mergeCell ref="N154:O154"/>
    <mergeCell ref="C149:E149"/>
    <mergeCell ref="F149:G149"/>
    <mergeCell ref="H149:I149"/>
    <mergeCell ref="J149:K149"/>
    <mergeCell ref="L149:M149"/>
    <mergeCell ref="N149:O149"/>
    <mergeCell ref="C150:E150"/>
    <mergeCell ref="F150:G150"/>
    <mergeCell ref="H150:I150"/>
    <mergeCell ref="J150:K150"/>
    <mergeCell ref="L150:M150"/>
    <mergeCell ref="N150:O150"/>
    <mergeCell ref="C151:E151"/>
    <mergeCell ref="F151:G151"/>
    <mergeCell ref="H151:I151"/>
    <mergeCell ref="J151:K151"/>
    <mergeCell ref="L151:M151"/>
    <mergeCell ref="N151:O151"/>
    <mergeCell ref="C146:E146"/>
    <mergeCell ref="F146:G146"/>
    <mergeCell ref="H146:I146"/>
    <mergeCell ref="J146:K146"/>
    <mergeCell ref="L146:M146"/>
    <mergeCell ref="N146:O146"/>
    <mergeCell ref="C147:E147"/>
    <mergeCell ref="F147:G147"/>
    <mergeCell ref="H147:I147"/>
    <mergeCell ref="J147:K147"/>
    <mergeCell ref="L147:M147"/>
    <mergeCell ref="N147:O147"/>
    <mergeCell ref="C148:E148"/>
    <mergeCell ref="F148:G148"/>
    <mergeCell ref="H148:I148"/>
    <mergeCell ref="J148:K148"/>
    <mergeCell ref="L148:M148"/>
    <mergeCell ref="N148:O148"/>
    <mergeCell ref="C143:E143"/>
    <mergeCell ref="F143:G143"/>
    <mergeCell ref="H143:I143"/>
    <mergeCell ref="J143:K143"/>
    <mergeCell ref="L143:M143"/>
    <mergeCell ref="N143:O143"/>
    <mergeCell ref="C144:E144"/>
    <mergeCell ref="F144:G144"/>
    <mergeCell ref="H144:I144"/>
    <mergeCell ref="J144:K144"/>
    <mergeCell ref="L144:M144"/>
    <mergeCell ref="N144:O144"/>
    <mergeCell ref="C145:E145"/>
    <mergeCell ref="F145:G145"/>
    <mergeCell ref="H145:I145"/>
    <mergeCell ref="J145:K145"/>
    <mergeCell ref="L145:M145"/>
    <mergeCell ref="N145:O145"/>
    <mergeCell ref="C140:E140"/>
    <mergeCell ref="F140:G140"/>
    <mergeCell ref="H140:I140"/>
    <mergeCell ref="J140:K140"/>
    <mergeCell ref="L140:M140"/>
    <mergeCell ref="N140:O140"/>
    <mergeCell ref="C141:E141"/>
    <mergeCell ref="F141:G141"/>
    <mergeCell ref="H141:I141"/>
    <mergeCell ref="J141:K141"/>
    <mergeCell ref="L141:M141"/>
    <mergeCell ref="N141:O141"/>
    <mergeCell ref="C142:E142"/>
    <mergeCell ref="F142:G142"/>
    <mergeCell ref="H142:I142"/>
    <mergeCell ref="J142:K142"/>
    <mergeCell ref="L142:M142"/>
    <mergeCell ref="N142:O142"/>
    <mergeCell ref="C137:E137"/>
    <mergeCell ref="F137:G137"/>
    <mergeCell ref="H137:I137"/>
    <mergeCell ref="J137:K137"/>
    <mergeCell ref="L137:M137"/>
    <mergeCell ref="N137:O137"/>
    <mergeCell ref="C138:E138"/>
    <mergeCell ref="F138:G138"/>
    <mergeCell ref="H138:I138"/>
    <mergeCell ref="J138:K138"/>
    <mergeCell ref="L138:M138"/>
    <mergeCell ref="N138:O138"/>
    <mergeCell ref="C139:E139"/>
    <mergeCell ref="F139:G139"/>
    <mergeCell ref="H139:I139"/>
    <mergeCell ref="J139:K139"/>
    <mergeCell ref="L139:M139"/>
    <mergeCell ref="N139:O139"/>
    <mergeCell ref="C134:E134"/>
    <mergeCell ref="F134:G134"/>
    <mergeCell ref="H134:I134"/>
    <mergeCell ref="J134:K134"/>
    <mergeCell ref="L134:M134"/>
    <mergeCell ref="N134:O134"/>
    <mergeCell ref="C135:E135"/>
    <mergeCell ref="F135:G135"/>
    <mergeCell ref="H135:I135"/>
    <mergeCell ref="J135:K135"/>
    <mergeCell ref="L135:M135"/>
    <mergeCell ref="N135:O135"/>
    <mergeCell ref="C136:E136"/>
    <mergeCell ref="F136:G136"/>
    <mergeCell ref="H136:I136"/>
    <mergeCell ref="J136:K136"/>
    <mergeCell ref="L136:M136"/>
    <mergeCell ref="N136:O136"/>
    <mergeCell ref="C131:E131"/>
    <mergeCell ref="F131:G131"/>
    <mergeCell ref="H131:I131"/>
    <mergeCell ref="J131:K131"/>
    <mergeCell ref="L131:M131"/>
    <mergeCell ref="N131:O131"/>
    <mergeCell ref="C132:E132"/>
    <mergeCell ref="F132:G132"/>
    <mergeCell ref="H132:I132"/>
    <mergeCell ref="J132:K132"/>
    <mergeCell ref="L132:M132"/>
    <mergeCell ref="N132:O132"/>
    <mergeCell ref="C133:E133"/>
    <mergeCell ref="F133:G133"/>
    <mergeCell ref="H133:I133"/>
    <mergeCell ref="J133:K133"/>
    <mergeCell ref="L133:M133"/>
    <mergeCell ref="N133:O133"/>
    <mergeCell ref="C128:E128"/>
    <mergeCell ref="F128:G128"/>
    <mergeCell ref="H128:I128"/>
    <mergeCell ref="J128:K128"/>
    <mergeCell ref="L128:M128"/>
    <mergeCell ref="N128:O128"/>
    <mergeCell ref="C129:E129"/>
    <mergeCell ref="F129:G129"/>
    <mergeCell ref="H129:I129"/>
    <mergeCell ref="J129:K129"/>
    <mergeCell ref="L129:M129"/>
    <mergeCell ref="N129:O129"/>
    <mergeCell ref="C130:E130"/>
    <mergeCell ref="F130:G130"/>
    <mergeCell ref="H130:I130"/>
    <mergeCell ref="J130:K130"/>
    <mergeCell ref="L130:M130"/>
    <mergeCell ref="N130:O130"/>
    <mergeCell ref="C125:E125"/>
    <mergeCell ref="F125:G125"/>
    <mergeCell ref="H125:I125"/>
    <mergeCell ref="J125:K125"/>
    <mergeCell ref="L125:M125"/>
    <mergeCell ref="N125:O125"/>
    <mergeCell ref="C126:E126"/>
    <mergeCell ref="F126:G126"/>
    <mergeCell ref="H126:I126"/>
    <mergeCell ref="J126:K126"/>
    <mergeCell ref="L126:M126"/>
    <mergeCell ref="N126:O126"/>
    <mergeCell ref="C127:E127"/>
    <mergeCell ref="F127:G127"/>
    <mergeCell ref="H127:I127"/>
    <mergeCell ref="J127:K127"/>
    <mergeCell ref="L127:M127"/>
    <mergeCell ref="N127:O127"/>
    <mergeCell ref="C122:E122"/>
    <mergeCell ref="F122:G122"/>
    <mergeCell ref="H122:I122"/>
    <mergeCell ref="J122:K122"/>
    <mergeCell ref="L122:M122"/>
    <mergeCell ref="N122:O122"/>
    <mergeCell ref="C123:E123"/>
    <mergeCell ref="F123:G123"/>
    <mergeCell ref="H123:I123"/>
    <mergeCell ref="J123:K123"/>
    <mergeCell ref="L123:M123"/>
    <mergeCell ref="N123:O123"/>
    <mergeCell ref="C124:E124"/>
    <mergeCell ref="F124:G124"/>
    <mergeCell ref="H124:I124"/>
    <mergeCell ref="J124:K124"/>
    <mergeCell ref="L124:M124"/>
    <mergeCell ref="N124:O124"/>
    <mergeCell ref="C119:E119"/>
    <mergeCell ref="F119:G119"/>
    <mergeCell ref="H119:I119"/>
    <mergeCell ref="J119:K119"/>
    <mergeCell ref="L119:M119"/>
    <mergeCell ref="N119:O119"/>
    <mergeCell ref="C120:E120"/>
    <mergeCell ref="F120:G120"/>
    <mergeCell ref="H120:I120"/>
    <mergeCell ref="J120:K120"/>
    <mergeCell ref="L120:M120"/>
    <mergeCell ref="N120:O120"/>
    <mergeCell ref="C121:E121"/>
    <mergeCell ref="F121:G121"/>
    <mergeCell ref="H121:I121"/>
    <mergeCell ref="J121:K121"/>
    <mergeCell ref="L121:M121"/>
    <mergeCell ref="N121:O121"/>
    <mergeCell ref="C116:E116"/>
    <mergeCell ref="F116:G116"/>
    <mergeCell ref="H116:I116"/>
    <mergeCell ref="J116:K116"/>
    <mergeCell ref="L116:M116"/>
    <mergeCell ref="N116:O116"/>
    <mergeCell ref="C117:E117"/>
    <mergeCell ref="F117:G117"/>
    <mergeCell ref="H117:I117"/>
    <mergeCell ref="J117:K117"/>
    <mergeCell ref="L117:M117"/>
    <mergeCell ref="N117:O117"/>
    <mergeCell ref="C118:E118"/>
    <mergeCell ref="F118:G118"/>
    <mergeCell ref="H118:I118"/>
    <mergeCell ref="J118:K118"/>
    <mergeCell ref="L118:M118"/>
    <mergeCell ref="N118:O118"/>
    <mergeCell ref="C113:E113"/>
    <mergeCell ref="F113:G113"/>
    <mergeCell ref="H113:I113"/>
    <mergeCell ref="J113:K113"/>
    <mergeCell ref="L113:M113"/>
    <mergeCell ref="N113:O113"/>
    <mergeCell ref="C114:E114"/>
    <mergeCell ref="F114:G114"/>
    <mergeCell ref="H114:I114"/>
    <mergeCell ref="J114:K114"/>
    <mergeCell ref="L114:M114"/>
    <mergeCell ref="N114:O114"/>
    <mergeCell ref="C115:E115"/>
    <mergeCell ref="F115:G115"/>
    <mergeCell ref="H115:I115"/>
    <mergeCell ref="J115:K115"/>
    <mergeCell ref="L115:M115"/>
    <mergeCell ref="N115:O115"/>
    <mergeCell ref="C110:E110"/>
    <mergeCell ref="F110:G110"/>
    <mergeCell ref="H110:I110"/>
    <mergeCell ref="J110:K110"/>
    <mergeCell ref="L110:M110"/>
    <mergeCell ref="N110:O110"/>
    <mergeCell ref="C111:E111"/>
    <mergeCell ref="F111:G111"/>
    <mergeCell ref="H111:I111"/>
    <mergeCell ref="J111:K111"/>
    <mergeCell ref="L111:M111"/>
    <mergeCell ref="N111:O111"/>
    <mergeCell ref="C112:E112"/>
    <mergeCell ref="F112:G112"/>
    <mergeCell ref="H112:I112"/>
    <mergeCell ref="J112:K112"/>
    <mergeCell ref="L112:M112"/>
    <mergeCell ref="N112:O112"/>
    <mergeCell ref="C107:E107"/>
    <mergeCell ref="F107:G107"/>
    <mergeCell ref="H107:I107"/>
    <mergeCell ref="J107:K107"/>
    <mergeCell ref="L107:M107"/>
    <mergeCell ref="N107:O107"/>
    <mergeCell ref="C108:E108"/>
    <mergeCell ref="F108:G108"/>
    <mergeCell ref="H108:I108"/>
    <mergeCell ref="J108:K108"/>
    <mergeCell ref="L108:M108"/>
    <mergeCell ref="N108:O108"/>
    <mergeCell ref="C109:E109"/>
    <mergeCell ref="F109:G109"/>
    <mergeCell ref="H109:I109"/>
    <mergeCell ref="J109:K109"/>
    <mergeCell ref="L109:M109"/>
    <mergeCell ref="N109:O109"/>
    <mergeCell ref="C104:E104"/>
    <mergeCell ref="F104:G104"/>
    <mergeCell ref="H104:I104"/>
    <mergeCell ref="J104:K104"/>
    <mergeCell ref="L104:M104"/>
    <mergeCell ref="N104:O104"/>
    <mergeCell ref="C105:E105"/>
    <mergeCell ref="F105:G105"/>
    <mergeCell ref="H105:I105"/>
    <mergeCell ref="J105:K105"/>
    <mergeCell ref="L105:M105"/>
    <mergeCell ref="N105:O105"/>
    <mergeCell ref="C106:E106"/>
    <mergeCell ref="F106:G106"/>
    <mergeCell ref="H106:I106"/>
    <mergeCell ref="J106:K106"/>
    <mergeCell ref="L106:M106"/>
    <mergeCell ref="N106:O106"/>
    <mergeCell ref="C101:E101"/>
    <mergeCell ref="F101:G101"/>
    <mergeCell ref="H101:I101"/>
    <mergeCell ref="J101:K101"/>
    <mergeCell ref="L101:M101"/>
    <mergeCell ref="N101:O101"/>
    <mergeCell ref="C102:E102"/>
    <mergeCell ref="F102:G102"/>
    <mergeCell ref="H102:I102"/>
    <mergeCell ref="J102:K102"/>
    <mergeCell ref="L102:M102"/>
    <mergeCell ref="N102:O102"/>
    <mergeCell ref="C103:E103"/>
    <mergeCell ref="F103:G103"/>
    <mergeCell ref="H103:I103"/>
    <mergeCell ref="J103:K103"/>
    <mergeCell ref="L103:M103"/>
    <mergeCell ref="N103:O103"/>
    <mergeCell ref="C98:E98"/>
    <mergeCell ref="F98:G98"/>
    <mergeCell ref="H98:I98"/>
    <mergeCell ref="J98:K98"/>
    <mergeCell ref="L98:M98"/>
    <mergeCell ref="N98:O98"/>
    <mergeCell ref="C99:E99"/>
    <mergeCell ref="F99:G99"/>
    <mergeCell ref="H99:I99"/>
    <mergeCell ref="J99:K99"/>
    <mergeCell ref="L99:M99"/>
    <mergeCell ref="N99:O99"/>
    <mergeCell ref="C100:E100"/>
    <mergeCell ref="F100:G100"/>
    <mergeCell ref="H100:I100"/>
    <mergeCell ref="J100:K100"/>
    <mergeCell ref="L100:M100"/>
    <mergeCell ref="N100:O100"/>
    <mergeCell ref="C95:E95"/>
    <mergeCell ref="F95:G95"/>
    <mergeCell ref="H95:I95"/>
    <mergeCell ref="J95:K95"/>
    <mergeCell ref="L95:M95"/>
    <mergeCell ref="N95:O95"/>
    <mergeCell ref="C96:E96"/>
    <mergeCell ref="F96:G96"/>
    <mergeCell ref="H96:I96"/>
    <mergeCell ref="J96:K96"/>
    <mergeCell ref="L96:M96"/>
    <mergeCell ref="N96:O96"/>
    <mergeCell ref="C97:E97"/>
    <mergeCell ref="F97:G97"/>
    <mergeCell ref="H97:I97"/>
    <mergeCell ref="J97:K97"/>
    <mergeCell ref="L97:M97"/>
    <mergeCell ref="N97:O97"/>
    <mergeCell ref="C92:E92"/>
    <mergeCell ref="F92:G92"/>
    <mergeCell ref="H92:I92"/>
    <mergeCell ref="J92:K92"/>
    <mergeCell ref="L92:M92"/>
    <mergeCell ref="N92:O92"/>
    <mergeCell ref="C93:E93"/>
    <mergeCell ref="F93:G93"/>
    <mergeCell ref="H93:I93"/>
    <mergeCell ref="J93:K93"/>
    <mergeCell ref="L93:M93"/>
    <mergeCell ref="N93:O93"/>
    <mergeCell ref="C94:E94"/>
    <mergeCell ref="F94:G94"/>
    <mergeCell ref="H94:I94"/>
    <mergeCell ref="J94:K94"/>
    <mergeCell ref="L94:M94"/>
    <mergeCell ref="N94:O94"/>
    <mergeCell ref="C89:E89"/>
    <mergeCell ref="F89:G89"/>
    <mergeCell ref="H89:I89"/>
    <mergeCell ref="J89:K89"/>
    <mergeCell ref="L89:M89"/>
    <mergeCell ref="N89:O89"/>
    <mergeCell ref="C90:E90"/>
    <mergeCell ref="F90:G90"/>
    <mergeCell ref="H90:I90"/>
    <mergeCell ref="J90:K90"/>
    <mergeCell ref="L90:M90"/>
    <mergeCell ref="N90:O90"/>
    <mergeCell ref="C91:E91"/>
    <mergeCell ref="F91:G91"/>
    <mergeCell ref="H91:I91"/>
    <mergeCell ref="J91:K91"/>
    <mergeCell ref="L91:M91"/>
    <mergeCell ref="N91:O91"/>
    <mergeCell ref="C86:E86"/>
    <mergeCell ref="F86:G86"/>
    <mergeCell ref="H86:I86"/>
    <mergeCell ref="J86:K86"/>
    <mergeCell ref="L86:M86"/>
    <mergeCell ref="N86:O86"/>
    <mergeCell ref="C87:E87"/>
    <mergeCell ref="F87:G87"/>
    <mergeCell ref="H87:I87"/>
    <mergeCell ref="J87:K87"/>
    <mergeCell ref="L87:M87"/>
    <mergeCell ref="N87:O87"/>
    <mergeCell ref="C88:E88"/>
    <mergeCell ref="F88:G88"/>
    <mergeCell ref="H88:I88"/>
    <mergeCell ref="J88:K88"/>
    <mergeCell ref="L88:M88"/>
    <mergeCell ref="N88:O88"/>
    <mergeCell ref="C83:E83"/>
    <mergeCell ref="F83:G83"/>
    <mergeCell ref="H83:I83"/>
    <mergeCell ref="J83:K83"/>
    <mergeCell ref="L83:M83"/>
    <mergeCell ref="N83:O83"/>
    <mergeCell ref="C84:E84"/>
    <mergeCell ref="F84:G84"/>
    <mergeCell ref="H84:I84"/>
    <mergeCell ref="J84:K84"/>
    <mergeCell ref="L84:M84"/>
    <mergeCell ref="N84:O84"/>
    <mergeCell ref="C85:E85"/>
    <mergeCell ref="F85:G85"/>
    <mergeCell ref="H85:I85"/>
    <mergeCell ref="J85:K85"/>
    <mergeCell ref="L85:M85"/>
    <mergeCell ref="N85:O85"/>
    <mergeCell ref="C80:E80"/>
    <mergeCell ref="F80:G80"/>
    <mergeCell ref="H80:I80"/>
    <mergeCell ref="J80:K80"/>
    <mergeCell ref="L80:M80"/>
    <mergeCell ref="N80:O80"/>
    <mergeCell ref="C81:E81"/>
    <mergeCell ref="F81:G81"/>
    <mergeCell ref="H81:I81"/>
    <mergeCell ref="J81:K81"/>
    <mergeCell ref="L81:M81"/>
    <mergeCell ref="N81:O81"/>
    <mergeCell ref="C82:E82"/>
    <mergeCell ref="F82:G82"/>
    <mergeCell ref="H82:I82"/>
    <mergeCell ref="J82:K82"/>
    <mergeCell ref="L82:M82"/>
    <mergeCell ref="N82:O82"/>
    <mergeCell ref="C77:E77"/>
    <mergeCell ref="F77:G77"/>
    <mergeCell ref="H77:I77"/>
    <mergeCell ref="J77:K77"/>
    <mergeCell ref="L77:M77"/>
    <mergeCell ref="N77:O77"/>
    <mergeCell ref="C78:E78"/>
    <mergeCell ref="F78:G78"/>
    <mergeCell ref="H78:I78"/>
    <mergeCell ref="J78:K78"/>
    <mergeCell ref="L78:M78"/>
    <mergeCell ref="N78:O78"/>
    <mergeCell ref="C79:E79"/>
    <mergeCell ref="F79:G79"/>
    <mergeCell ref="H79:I79"/>
    <mergeCell ref="J79:K79"/>
    <mergeCell ref="L79:M79"/>
    <mergeCell ref="N79:O79"/>
    <mergeCell ref="C74:E74"/>
    <mergeCell ref="F74:G74"/>
    <mergeCell ref="H74:I74"/>
    <mergeCell ref="J74:K74"/>
    <mergeCell ref="L74:M74"/>
    <mergeCell ref="N74:O74"/>
    <mergeCell ref="C75:E75"/>
    <mergeCell ref="F75:G75"/>
    <mergeCell ref="H75:I75"/>
    <mergeCell ref="J75:K75"/>
    <mergeCell ref="L75:M75"/>
    <mergeCell ref="N75:O75"/>
    <mergeCell ref="C76:E76"/>
    <mergeCell ref="F76:G76"/>
    <mergeCell ref="H76:I76"/>
    <mergeCell ref="J76:K76"/>
    <mergeCell ref="L76:M76"/>
    <mergeCell ref="N76:O76"/>
    <mergeCell ref="C71:E71"/>
    <mergeCell ref="F71:G71"/>
    <mergeCell ref="H71:I71"/>
    <mergeCell ref="J71:K71"/>
    <mergeCell ref="L71:M71"/>
    <mergeCell ref="N71:O71"/>
    <mergeCell ref="C72:E72"/>
    <mergeCell ref="F72:G72"/>
    <mergeCell ref="H72:I72"/>
    <mergeCell ref="J72:K72"/>
    <mergeCell ref="L72:M72"/>
    <mergeCell ref="N72:O72"/>
    <mergeCell ref="C73:E73"/>
    <mergeCell ref="F73:G73"/>
    <mergeCell ref="H73:I73"/>
    <mergeCell ref="J73:K73"/>
    <mergeCell ref="L73:M73"/>
    <mergeCell ref="N73:O73"/>
    <mergeCell ref="C68:E68"/>
    <mergeCell ref="F68:G68"/>
    <mergeCell ref="H68:I68"/>
    <mergeCell ref="J68:K68"/>
    <mergeCell ref="L68:M68"/>
    <mergeCell ref="N68:O68"/>
    <mergeCell ref="C69:E69"/>
    <mergeCell ref="F69:G69"/>
    <mergeCell ref="H69:I69"/>
    <mergeCell ref="J69:K69"/>
    <mergeCell ref="L69:M69"/>
    <mergeCell ref="N69:O69"/>
    <mergeCell ref="C70:E70"/>
    <mergeCell ref="F70:G70"/>
    <mergeCell ref="H70:I70"/>
    <mergeCell ref="J70:K70"/>
    <mergeCell ref="L70:M70"/>
    <mergeCell ref="N70:O70"/>
    <mergeCell ref="C65:E65"/>
    <mergeCell ref="F65:G65"/>
    <mergeCell ref="H65:I65"/>
    <mergeCell ref="J65:K65"/>
    <mergeCell ref="L65:M65"/>
    <mergeCell ref="N65:O65"/>
    <mergeCell ref="C66:E66"/>
    <mergeCell ref="F66:G66"/>
    <mergeCell ref="H66:I66"/>
    <mergeCell ref="J66:K66"/>
    <mergeCell ref="L66:M66"/>
    <mergeCell ref="N66:O66"/>
    <mergeCell ref="C67:E67"/>
    <mergeCell ref="F67:G67"/>
    <mergeCell ref="H67:I67"/>
    <mergeCell ref="J67:K67"/>
    <mergeCell ref="L67:M67"/>
    <mergeCell ref="N67:O67"/>
    <mergeCell ref="C62:E62"/>
    <mergeCell ref="F62:G62"/>
    <mergeCell ref="H62:I62"/>
    <mergeCell ref="J62:K62"/>
    <mergeCell ref="L62:M62"/>
    <mergeCell ref="N62:O62"/>
    <mergeCell ref="C63:E63"/>
    <mergeCell ref="F63:G63"/>
    <mergeCell ref="H63:I63"/>
    <mergeCell ref="J63:K63"/>
    <mergeCell ref="L63:M63"/>
    <mergeCell ref="N63:O63"/>
    <mergeCell ref="C64:E64"/>
    <mergeCell ref="F64:G64"/>
    <mergeCell ref="H64:I64"/>
    <mergeCell ref="J64:K64"/>
    <mergeCell ref="L64:M64"/>
    <mergeCell ref="N64:O64"/>
    <mergeCell ref="C59:E59"/>
    <mergeCell ref="F59:G59"/>
    <mergeCell ref="H59:I59"/>
    <mergeCell ref="J59:K59"/>
    <mergeCell ref="L59:M59"/>
    <mergeCell ref="N59:O59"/>
    <mergeCell ref="C60:E60"/>
    <mergeCell ref="F60:G60"/>
    <mergeCell ref="H60:I60"/>
    <mergeCell ref="J60:K60"/>
    <mergeCell ref="L60:M60"/>
    <mergeCell ref="N60:O60"/>
    <mergeCell ref="C61:E61"/>
    <mergeCell ref="F61:G61"/>
    <mergeCell ref="H61:I61"/>
    <mergeCell ref="J61:K61"/>
    <mergeCell ref="L61:M61"/>
    <mergeCell ref="N61:O61"/>
    <mergeCell ref="C56:E56"/>
    <mergeCell ref="F56:G56"/>
    <mergeCell ref="H56:I56"/>
    <mergeCell ref="J56:K56"/>
    <mergeCell ref="L56:M56"/>
    <mergeCell ref="N56:O56"/>
    <mergeCell ref="C57:E57"/>
    <mergeCell ref="F57:G57"/>
    <mergeCell ref="H57:I57"/>
    <mergeCell ref="J57:K57"/>
    <mergeCell ref="L57:M57"/>
    <mergeCell ref="N57:O57"/>
    <mergeCell ref="C58:E58"/>
    <mergeCell ref="F58:G58"/>
    <mergeCell ref="H58:I58"/>
    <mergeCell ref="J58:K58"/>
    <mergeCell ref="L58:M58"/>
    <mergeCell ref="N58:O58"/>
    <mergeCell ref="C53:E53"/>
    <mergeCell ref="F53:G53"/>
    <mergeCell ref="H53:I53"/>
    <mergeCell ref="J53:K53"/>
    <mergeCell ref="L53:M53"/>
    <mergeCell ref="N53:O53"/>
    <mergeCell ref="C54:E54"/>
    <mergeCell ref="F54:G54"/>
    <mergeCell ref="H54:I54"/>
    <mergeCell ref="J54:K54"/>
    <mergeCell ref="L54:M54"/>
    <mergeCell ref="N54:O54"/>
    <mergeCell ref="C55:E55"/>
    <mergeCell ref="F55:G55"/>
    <mergeCell ref="H55:I55"/>
    <mergeCell ref="J55:K55"/>
    <mergeCell ref="L55:M55"/>
    <mergeCell ref="N55:O55"/>
    <mergeCell ref="C50:E50"/>
    <mergeCell ref="F50:G50"/>
    <mergeCell ref="H50:I50"/>
    <mergeCell ref="J50:K50"/>
    <mergeCell ref="L50:M50"/>
    <mergeCell ref="N50:O50"/>
    <mergeCell ref="C51:E51"/>
    <mergeCell ref="F51:G51"/>
    <mergeCell ref="H51:I51"/>
    <mergeCell ref="J51:K51"/>
    <mergeCell ref="L51:M51"/>
    <mergeCell ref="N51:O51"/>
    <mergeCell ref="C52:E52"/>
    <mergeCell ref="F52:G52"/>
    <mergeCell ref="H52:I52"/>
    <mergeCell ref="J52:K52"/>
    <mergeCell ref="L52:M52"/>
    <mergeCell ref="N52:O52"/>
    <mergeCell ref="C47:E47"/>
    <mergeCell ref="F47:G47"/>
    <mergeCell ref="H47:I47"/>
    <mergeCell ref="J47:K47"/>
    <mergeCell ref="L47:M47"/>
    <mergeCell ref="N47:O47"/>
    <mergeCell ref="C48:E48"/>
    <mergeCell ref="F48:G48"/>
    <mergeCell ref="H48:I48"/>
    <mergeCell ref="J48:K48"/>
    <mergeCell ref="L48:M48"/>
    <mergeCell ref="N48:O48"/>
    <mergeCell ref="C49:E49"/>
    <mergeCell ref="F49:G49"/>
    <mergeCell ref="H49:I49"/>
    <mergeCell ref="J49:K49"/>
    <mergeCell ref="L49:M49"/>
    <mergeCell ref="N49:O49"/>
    <mergeCell ref="C44:E44"/>
    <mergeCell ref="F44:G44"/>
    <mergeCell ref="H44:I44"/>
    <mergeCell ref="J44:K44"/>
    <mergeCell ref="L44:M44"/>
    <mergeCell ref="N44:O44"/>
    <mergeCell ref="C45:E45"/>
    <mergeCell ref="F45:G45"/>
    <mergeCell ref="H45:I45"/>
    <mergeCell ref="J45:K45"/>
    <mergeCell ref="L45:M45"/>
    <mergeCell ref="N45:O45"/>
    <mergeCell ref="C46:E46"/>
    <mergeCell ref="F46:G46"/>
    <mergeCell ref="H46:I46"/>
    <mergeCell ref="J46:K46"/>
    <mergeCell ref="L46:M46"/>
    <mergeCell ref="N46:O46"/>
    <mergeCell ref="C41:E41"/>
    <mergeCell ref="F41:G41"/>
    <mergeCell ref="H41:I41"/>
    <mergeCell ref="J41:K41"/>
    <mergeCell ref="L41:M41"/>
    <mergeCell ref="N41:O41"/>
    <mergeCell ref="C42:E42"/>
    <mergeCell ref="F42:G42"/>
    <mergeCell ref="H42:I42"/>
    <mergeCell ref="J42:K42"/>
    <mergeCell ref="L42:M42"/>
    <mergeCell ref="N42:O42"/>
    <mergeCell ref="C43:E43"/>
    <mergeCell ref="F43:G43"/>
    <mergeCell ref="H43:I43"/>
    <mergeCell ref="J43:K43"/>
    <mergeCell ref="L43:M43"/>
    <mergeCell ref="N43:O43"/>
    <mergeCell ref="C38:E38"/>
    <mergeCell ref="F38:G38"/>
    <mergeCell ref="H38:I38"/>
    <mergeCell ref="J38:K38"/>
    <mergeCell ref="L38:M38"/>
    <mergeCell ref="N38:O38"/>
    <mergeCell ref="C39:E39"/>
    <mergeCell ref="F39:G39"/>
    <mergeCell ref="H39:I39"/>
    <mergeCell ref="J39:K39"/>
    <mergeCell ref="L39:M39"/>
    <mergeCell ref="N39:O39"/>
    <mergeCell ref="C40:E40"/>
    <mergeCell ref="F40:G40"/>
    <mergeCell ref="H40:I40"/>
    <mergeCell ref="J40:K40"/>
    <mergeCell ref="L40:M40"/>
    <mergeCell ref="N40:O40"/>
    <mergeCell ref="C35:E35"/>
    <mergeCell ref="F35:G35"/>
    <mergeCell ref="H35:I35"/>
    <mergeCell ref="J35:K35"/>
    <mergeCell ref="L35:M35"/>
    <mergeCell ref="N35:O35"/>
    <mergeCell ref="C36:E36"/>
    <mergeCell ref="F36:G36"/>
    <mergeCell ref="H36:I36"/>
    <mergeCell ref="J36:K36"/>
    <mergeCell ref="L36:M36"/>
    <mergeCell ref="N36:O36"/>
    <mergeCell ref="C37:E37"/>
    <mergeCell ref="F37:G37"/>
    <mergeCell ref="H37:I37"/>
    <mergeCell ref="J37:K37"/>
    <mergeCell ref="L37:M37"/>
    <mergeCell ref="N37:O37"/>
    <mergeCell ref="C32:E32"/>
    <mergeCell ref="F32:G32"/>
    <mergeCell ref="H32:I32"/>
    <mergeCell ref="J32:K32"/>
    <mergeCell ref="L32:M32"/>
    <mergeCell ref="N32:O32"/>
    <mergeCell ref="C33:E33"/>
    <mergeCell ref="F33:G33"/>
    <mergeCell ref="H33:I33"/>
    <mergeCell ref="J33:K33"/>
    <mergeCell ref="L33:M33"/>
    <mergeCell ref="N33:O33"/>
    <mergeCell ref="C34:E34"/>
    <mergeCell ref="F34:G34"/>
    <mergeCell ref="H34:I34"/>
    <mergeCell ref="J34:K34"/>
    <mergeCell ref="L34:M34"/>
    <mergeCell ref="N34:O34"/>
    <mergeCell ref="C29:E29"/>
    <mergeCell ref="F29:G29"/>
    <mergeCell ref="H29:I29"/>
    <mergeCell ref="J29:K29"/>
    <mergeCell ref="L29:M29"/>
    <mergeCell ref="N29:O29"/>
    <mergeCell ref="C30:E30"/>
    <mergeCell ref="F30:G30"/>
    <mergeCell ref="H30:I30"/>
    <mergeCell ref="J30:K30"/>
    <mergeCell ref="L30:M30"/>
    <mergeCell ref="N30:O30"/>
    <mergeCell ref="C31:E31"/>
    <mergeCell ref="F31:G31"/>
    <mergeCell ref="H31:I31"/>
    <mergeCell ref="J31:K31"/>
    <mergeCell ref="L31:M31"/>
    <mergeCell ref="N31:O31"/>
    <mergeCell ref="C26:E26"/>
    <mergeCell ref="F26:G26"/>
    <mergeCell ref="H26:I26"/>
    <mergeCell ref="J26:K26"/>
    <mergeCell ref="L26:M26"/>
    <mergeCell ref="N26:O26"/>
    <mergeCell ref="C27:E27"/>
    <mergeCell ref="F27:G27"/>
    <mergeCell ref="H27:I27"/>
    <mergeCell ref="J27:K27"/>
    <mergeCell ref="L27:M27"/>
    <mergeCell ref="N27:O27"/>
    <mergeCell ref="C28:E28"/>
    <mergeCell ref="F28:G28"/>
    <mergeCell ref="H28:I28"/>
    <mergeCell ref="J28:K28"/>
    <mergeCell ref="L28:M28"/>
    <mergeCell ref="N28:O28"/>
    <mergeCell ref="C23:E23"/>
    <mergeCell ref="F23:G23"/>
    <mergeCell ref="H23:I23"/>
    <mergeCell ref="J23:K23"/>
    <mergeCell ref="L23:M23"/>
    <mergeCell ref="N23:O23"/>
    <mergeCell ref="C24:E24"/>
    <mergeCell ref="F24:G24"/>
    <mergeCell ref="H24:I24"/>
    <mergeCell ref="J24:K24"/>
    <mergeCell ref="L24:M24"/>
    <mergeCell ref="N24:O24"/>
    <mergeCell ref="C25:E25"/>
    <mergeCell ref="F25:G25"/>
    <mergeCell ref="H25:I25"/>
    <mergeCell ref="J25:K25"/>
    <mergeCell ref="L25:M25"/>
    <mergeCell ref="N25:O25"/>
    <mergeCell ref="C20:E20"/>
    <mergeCell ref="F20:G20"/>
    <mergeCell ref="H20:I20"/>
    <mergeCell ref="J20:K20"/>
    <mergeCell ref="L20:M20"/>
    <mergeCell ref="N20:O20"/>
    <mergeCell ref="C21:E21"/>
    <mergeCell ref="F21:G21"/>
    <mergeCell ref="H21:I21"/>
    <mergeCell ref="J21:K21"/>
    <mergeCell ref="L21:M21"/>
    <mergeCell ref="N21:O21"/>
    <mergeCell ref="C22:E22"/>
    <mergeCell ref="F22:G22"/>
    <mergeCell ref="H22:I22"/>
    <mergeCell ref="J22:K22"/>
    <mergeCell ref="L22:M22"/>
    <mergeCell ref="N22:O22"/>
    <mergeCell ref="C17:E17"/>
    <mergeCell ref="F17:G17"/>
    <mergeCell ref="H17:I17"/>
    <mergeCell ref="J17:K17"/>
    <mergeCell ref="L17:M17"/>
    <mergeCell ref="N17:O17"/>
    <mergeCell ref="C18:E18"/>
    <mergeCell ref="F18:G18"/>
    <mergeCell ref="H18:I18"/>
    <mergeCell ref="J18:K18"/>
    <mergeCell ref="L18:M18"/>
    <mergeCell ref="N18:O18"/>
    <mergeCell ref="C19:E19"/>
    <mergeCell ref="F19:G19"/>
    <mergeCell ref="H19:I19"/>
    <mergeCell ref="J19:K19"/>
    <mergeCell ref="L19:M19"/>
    <mergeCell ref="N19:O19"/>
    <mergeCell ref="C14:E14"/>
    <mergeCell ref="F14:G14"/>
    <mergeCell ref="H14:I14"/>
    <mergeCell ref="J14:K14"/>
    <mergeCell ref="L14:M14"/>
    <mergeCell ref="N14:O14"/>
    <mergeCell ref="C15:E15"/>
    <mergeCell ref="F15:G15"/>
    <mergeCell ref="H15:I15"/>
    <mergeCell ref="J15:K15"/>
    <mergeCell ref="L15:M15"/>
    <mergeCell ref="N15:O15"/>
    <mergeCell ref="C16:E16"/>
    <mergeCell ref="F16:G16"/>
    <mergeCell ref="H16:I16"/>
    <mergeCell ref="J16:K16"/>
    <mergeCell ref="L16:M16"/>
    <mergeCell ref="N16:O16"/>
    <mergeCell ref="C11:E11"/>
    <mergeCell ref="F11:G11"/>
    <mergeCell ref="H11:I11"/>
    <mergeCell ref="J11:K11"/>
    <mergeCell ref="L11:M11"/>
    <mergeCell ref="N11:O11"/>
    <mergeCell ref="C12:E12"/>
    <mergeCell ref="F12:G12"/>
    <mergeCell ref="H12:I12"/>
    <mergeCell ref="J12:K12"/>
    <mergeCell ref="L12:M12"/>
    <mergeCell ref="N12:O12"/>
    <mergeCell ref="C13:E13"/>
    <mergeCell ref="F13:G13"/>
    <mergeCell ref="H13:I13"/>
    <mergeCell ref="J13:K13"/>
    <mergeCell ref="L13:M13"/>
    <mergeCell ref="N13:O13"/>
    <mergeCell ref="C8:E8"/>
    <mergeCell ref="F8:G8"/>
    <mergeCell ref="H8:I8"/>
    <mergeCell ref="J8:K8"/>
    <mergeCell ref="L8:M8"/>
    <mergeCell ref="N8:O8"/>
    <mergeCell ref="C9:E9"/>
    <mergeCell ref="F9:G9"/>
    <mergeCell ref="H9:I9"/>
    <mergeCell ref="J9:K9"/>
    <mergeCell ref="L9:M9"/>
    <mergeCell ref="N9:O9"/>
    <mergeCell ref="C10:E10"/>
    <mergeCell ref="F10:G10"/>
    <mergeCell ref="H10:I10"/>
    <mergeCell ref="J10:K10"/>
    <mergeCell ref="L10:M10"/>
    <mergeCell ref="N10:O10"/>
    <mergeCell ref="C5:E5"/>
    <mergeCell ref="F5:G5"/>
    <mergeCell ref="H5:I5"/>
    <mergeCell ref="J5:K5"/>
    <mergeCell ref="L5:M5"/>
    <mergeCell ref="N5:O5"/>
    <mergeCell ref="C6:E6"/>
    <mergeCell ref="F6:G6"/>
    <mergeCell ref="H6:I6"/>
    <mergeCell ref="J6:K6"/>
    <mergeCell ref="L6:M6"/>
    <mergeCell ref="N6:O6"/>
    <mergeCell ref="C7:E7"/>
    <mergeCell ref="F7:G7"/>
    <mergeCell ref="H7:I7"/>
    <mergeCell ref="J7:K7"/>
    <mergeCell ref="L7:M7"/>
    <mergeCell ref="N7:O7"/>
    <mergeCell ref="H3:I3"/>
    <mergeCell ref="J3:K3"/>
    <mergeCell ref="N3:O3"/>
    <mergeCell ref="L3:M3"/>
    <mergeCell ref="C3:E3"/>
    <mergeCell ref="F3:G3"/>
    <mergeCell ref="C4:E4"/>
    <mergeCell ref="F4:G4"/>
    <mergeCell ref="H4:I4"/>
    <mergeCell ref="J4:K4"/>
    <mergeCell ref="L4:M4"/>
    <mergeCell ref="N4:O4"/>
    <mergeCell ref="A1:R1"/>
    <mergeCell ref="C2:E2"/>
    <mergeCell ref="F2:G2"/>
    <mergeCell ref="H2:I2"/>
    <mergeCell ref="J2:K2"/>
    <mergeCell ref="L2:M2"/>
    <mergeCell ref="N2:O2"/>
  </mergeCells>
  <pageMargins left="0.23622047244094491" right="0.19685039370078741" top="0.19685039370078741" bottom="0.19685039370078741" header="0.19685039370078741" footer="0.1968503937007874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</vt:lpstr>
      <vt:lpstr>Результат!Заголовки_для_печати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2021-04-12T14:52:46Z</dcterms:created>
  <dcterms:modified xsi:type="dcterms:W3CDTF">2024-07-02T05:22:02Z</dcterms:modified>
</cp:coreProperties>
</file>