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СВОД " sheetId="6" r:id="rId1"/>
    <sheet name="Лист2" sheetId="2" r:id="rId2"/>
    <sheet name="Лист3" sheetId="3" r:id="rId3"/>
  </sheets>
  <definedNames>
    <definedName name="_xlnm.Print_Titles" localSheetId="0">'СВОД '!$4:$7</definedName>
    <definedName name="_xlnm.Print_Area" localSheetId="0">'СВОД '!$A$1:$S$25</definedName>
  </definedNames>
  <calcPr calcId="145621"/>
</workbook>
</file>

<file path=xl/calcChain.xml><?xml version="1.0" encoding="utf-8"?>
<calcChain xmlns="http://schemas.openxmlformats.org/spreadsheetml/2006/main">
  <c r="C8" i="6" l="1"/>
  <c r="N8" i="6"/>
  <c r="O8" i="6"/>
  <c r="P8" i="6"/>
  <c r="Q8" i="6"/>
  <c r="M11" i="6" l="1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10" i="6"/>
  <c r="L8" i="6" l="1"/>
  <c r="S24" i="6" l="1"/>
  <c r="R24" i="6"/>
  <c r="S17" i="6" l="1"/>
  <c r="R17" i="6"/>
  <c r="S12" i="6" l="1"/>
  <c r="S16" i="6" l="1"/>
  <c r="S14" i="6" l="1"/>
  <c r="R14" i="6"/>
  <c r="D8" i="6"/>
  <c r="E8" i="6"/>
  <c r="F8" i="6"/>
  <c r="G8" i="6"/>
  <c r="I8" i="6"/>
  <c r="J8" i="6"/>
  <c r="K8" i="6"/>
  <c r="S25" i="6" l="1"/>
  <c r="R25" i="6"/>
  <c r="S11" i="6" l="1"/>
  <c r="R11" i="6"/>
  <c r="S23" i="6" l="1"/>
  <c r="R23" i="6"/>
  <c r="S19" i="6" l="1"/>
  <c r="R19" i="6"/>
  <c r="R16" i="6" l="1"/>
  <c r="S13" i="6"/>
  <c r="R13" i="6"/>
  <c r="R20" i="6" l="1"/>
  <c r="M8" i="6"/>
  <c r="H8" i="6"/>
  <c r="R12" i="6"/>
  <c r="S15" i="6"/>
  <c r="R15" i="6"/>
  <c r="S21" i="6"/>
  <c r="R21" i="6"/>
  <c r="R22" i="6"/>
  <c r="S10" i="6"/>
  <c r="R10" i="6"/>
  <c r="S18" i="6"/>
  <c r="R18" i="6"/>
  <c r="R8" i="6" l="1"/>
  <c r="S8" i="6"/>
</calcChain>
</file>

<file path=xl/sharedStrings.xml><?xml version="1.0" encoding="utf-8"?>
<sst xmlns="http://schemas.openxmlformats.org/spreadsheetml/2006/main" count="51" uniqueCount="38">
  <si>
    <t>РФ</t>
  </si>
  <si>
    <t>ВСЕГО</t>
  </si>
  <si>
    <t>в том числе по бюджетам</t>
  </si>
  <si>
    <t>РБ</t>
  </si>
  <si>
    <t>МБ</t>
  </si>
  <si>
    <t>ВНБ</t>
  </si>
  <si>
    <t>Объем финансирования, млн.руб.</t>
  </si>
  <si>
    <t>ОТЧЕТ</t>
  </si>
  <si>
    <t>Финансирование по программам - всего</t>
  </si>
  <si>
    <t xml:space="preserve"> в разрезе программ:</t>
  </si>
  <si>
    <t>Доля выделенных средств от запланированных, %</t>
  </si>
  <si>
    <t>Доля освоенных средств от выделенных, %</t>
  </si>
  <si>
    <t>№ п/п</t>
  </si>
  <si>
    <t>Наименование программы</t>
  </si>
  <si>
    <t>Противодействие  злоупотреблению наркотиками и их незаконному обороту в городском округе город Стерлитамак на 2015-2020 годы</t>
  </si>
  <si>
    <t>Управление муниципальными финансами и муниципальным долгом городского округа город Стерлитамак на 2014-2018 годы</t>
  </si>
  <si>
    <t>Обеспечение жильем молодых семей городского округа город Стерлитамак на 2016-2020 годы</t>
  </si>
  <si>
    <t>о реализации мероприятий  муниципальных  программ</t>
  </si>
  <si>
    <t>исполнитель: Яганова Светлана Юрьевна, отдел экономического развития, вед.специалист</t>
  </si>
  <si>
    <t>тел.8(3473)24-82-19</t>
  </si>
  <si>
    <t>Снижение рисков и смягчение последствий чрезвычайных ситуаций природного и техногенного характера в городском округе город Стерлитамак РБ на 2017-2020 годы</t>
  </si>
  <si>
    <t>х</t>
  </si>
  <si>
    <t>предусмотренный в 2018 году утвержденной программой</t>
  </si>
  <si>
    <t>Развитие физической культуры и спорта в городском округе город Стерлитамак  РБ на 2018-2022 годы</t>
  </si>
  <si>
    <t>Развитие молодежной политики в городе Стерлитамак на 2018-2022 годы</t>
  </si>
  <si>
    <t>Формирование современной городской среды городского округа город Стерлитамак Республики Башкортостан на 2018-2022 годы</t>
  </si>
  <si>
    <t>Сохранение и развитие культуры в городском округе город Стерлитамак РБ на 2017-2022г.г.</t>
  </si>
  <si>
    <t>Укрепление единства российской нации и этнокультурное  развитие народов, проживающих в городском округе город Стерлитамак РБ, на 2017-2022г.г.</t>
  </si>
  <si>
    <t>Благоустройство городского округа город Стерлитамак РБ на 2017-2020 годы</t>
  </si>
  <si>
    <t>городского округа г.Стерлитамак  Республики Башкортостан за 1 полугодие 2018 года</t>
  </si>
  <si>
    <t>выделенный за 1 полугодие 2018 года</t>
  </si>
  <si>
    <t>освоенный за 1 полугодие 2018 года</t>
  </si>
  <si>
    <t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на 2017-2020 годы</t>
  </si>
  <si>
    <t>Развитие системы образования городского округа город Стерлитамак Республики Башкортостан до 2025 года</t>
  </si>
  <si>
    <t>Реализация проектов благоустройства дворовых территорий городского округа город Стерлитамак Республики Башкортостан, основанных на местных инициативах</t>
  </si>
  <si>
    <t>Развитие муниципальной службы в городском округе город Стерлитамак Республики Башкортостан на 2018-2022 годы</t>
  </si>
  <si>
    <t>Развитие и поддержка малого и среднего предпринимательства
городского округа город Стерлитамак Республики Башкортостан</t>
  </si>
  <si>
    <t>Развитие городского электрического транспорта на 2017-2020 годы на территории городского округа город Стерлитамак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</si>
</sst>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"/>
    <numFmt numFmtId="166" formatCode="#,##0.0"/>
    <numFmt numFmtId="167" formatCode="_-* #,##0.0_р_._-;\-* #,##0.0_р_._-;_-* &quot;-&quot;??_р_._-;_-@_-"/>
    <numFmt numFmtId="168" formatCode="#,##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6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/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7" fillId="3" borderId="0" xfId="0" applyFont="1" applyFill="1"/>
    <xf numFmtId="0" fontId="0" fillId="3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4" fillId="2" borderId="2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wrapText="1"/>
    </xf>
    <xf numFmtId="166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8" fontId="8" fillId="0" borderId="1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67" fontId="4" fillId="2" borderId="1" xfId="1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168" fontId="8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abSelected="1" view="pageBreakPreview" zoomScale="90" zoomScaleNormal="100" zoomScaleSheetLayoutView="90" workbookViewId="0">
      <pane xSplit="2" ySplit="8" topLeftCell="C9" activePane="bottomRight" state="frozen"/>
      <selection pane="topRight" activeCell="C1" sqref="C1"/>
      <selection pane="bottomLeft" activeCell="A12" sqref="A12"/>
      <selection pane="bottomRight" activeCell="P11" sqref="P11"/>
    </sheetView>
  </sheetViews>
  <sheetFormatPr defaultRowHeight="15" x14ac:dyDescent="0.25"/>
  <cols>
    <col min="1" max="1" width="4.85546875" style="8" customWidth="1"/>
    <col min="2" max="2" width="28" style="2" customWidth="1"/>
    <col min="3" max="3" width="13.28515625" customWidth="1"/>
    <col min="4" max="4" width="9.28515625" customWidth="1"/>
    <col min="5" max="5" width="9.28515625" bestFit="1" customWidth="1"/>
    <col min="6" max="7" width="9.5703125" bestFit="1" customWidth="1"/>
    <col min="8" max="8" width="11.140625" customWidth="1"/>
    <col min="9" max="12" width="9.28515625" bestFit="1" customWidth="1"/>
    <col min="13" max="13" width="9.5703125" bestFit="1" customWidth="1"/>
    <col min="14" max="17" width="9.28515625" bestFit="1" customWidth="1"/>
    <col min="18" max="18" width="12.5703125" customWidth="1"/>
    <col min="19" max="19" width="12.7109375" customWidth="1"/>
    <col min="20" max="24" width="9.140625" hidden="1" customWidth="1"/>
    <col min="25" max="25" width="1.28515625" customWidth="1"/>
  </cols>
  <sheetData>
    <row r="1" spans="1:19" ht="15.75" customHeight="1" x14ac:dyDescent="0.3">
      <c r="B1" s="9"/>
      <c r="C1" s="53" t="s">
        <v>7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9" ht="20.25" customHeight="1" x14ac:dyDescent="0.25">
      <c r="B2" s="9"/>
      <c r="C2" s="67" t="s">
        <v>17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9" ht="39" customHeight="1" x14ac:dyDescent="0.25">
      <c r="B3" s="9"/>
      <c r="C3" s="67" t="s">
        <v>29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9" ht="19.5" customHeight="1" x14ac:dyDescent="0.25">
      <c r="A4" s="54" t="s">
        <v>12</v>
      </c>
      <c r="B4" s="55" t="s">
        <v>13</v>
      </c>
      <c r="C4" s="58" t="s">
        <v>6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2" t="s">
        <v>10</v>
      </c>
      <c r="S4" s="52" t="s">
        <v>11</v>
      </c>
    </row>
    <row r="5" spans="1:19" ht="29.25" customHeight="1" x14ac:dyDescent="0.25">
      <c r="A5" s="54"/>
      <c r="B5" s="56"/>
      <c r="C5" s="59" t="s">
        <v>22</v>
      </c>
      <c r="D5" s="59"/>
      <c r="E5" s="59"/>
      <c r="F5" s="59"/>
      <c r="G5" s="59"/>
      <c r="H5" s="59" t="s">
        <v>30</v>
      </c>
      <c r="I5" s="59"/>
      <c r="J5" s="59"/>
      <c r="K5" s="59"/>
      <c r="L5" s="59"/>
      <c r="M5" s="59" t="s">
        <v>31</v>
      </c>
      <c r="N5" s="59"/>
      <c r="O5" s="59"/>
      <c r="P5" s="59"/>
      <c r="Q5" s="59"/>
      <c r="R5" s="52"/>
      <c r="S5" s="52"/>
    </row>
    <row r="6" spans="1:19" ht="15" customHeight="1" x14ac:dyDescent="0.25">
      <c r="A6" s="54"/>
      <c r="B6" s="56"/>
      <c r="C6" s="48" t="s">
        <v>1</v>
      </c>
      <c r="D6" s="49" t="s">
        <v>2</v>
      </c>
      <c r="E6" s="49"/>
      <c r="F6" s="49"/>
      <c r="G6" s="49"/>
      <c r="H6" s="48" t="s">
        <v>1</v>
      </c>
      <c r="I6" s="49" t="s">
        <v>2</v>
      </c>
      <c r="J6" s="49"/>
      <c r="K6" s="49"/>
      <c r="L6" s="49"/>
      <c r="M6" s="48" t="s">
        <v>1</v>
      </c>
      <c r="N6" s="49" t="s">
        <v>2</v>
      </c>
      <c r="O6" s="49"/>
      <c r="P6" s="49"/>
      <c r="Q6" s="49"/>
      <c r="R6" s="52"/>
      <c r="S6" s="52"/>
    </row>
    <row r="7" spans="1:19" x14ac:dyDescent="0.25">
      <c r="A7" s="54"/>
      <c r="B7" s="57"/>
      <c r="C7" s="48"/>
      <c r="D7" s="4" t="s">
        <v>0</v>
      </c>
      <c r="E7" s="4" t="s">
        <v>3</v>
      </c>
      <c r="F7" s="4" t="s">
        <v>4</v>
      </c>
      <c r="G7" s="4" t="s">
        <v>5</v>
      </c>
      <c r="H7" s="48"/>
      <c r="I7" s="4" t="s">
        <v>0</v>
      </c>
      <c r="J7" s="4" t="s">
        <v>3</v>
      </c>
      <c r="K7" s="4" t="s">
        <v>4</v>
      </c>
      <c r="L7" s="4" t="s">
        <v>5</v>
      </c>
      <c r="M7" s="48"/>
      <c r="N7" s="4" t="s">
        <v>0</v>
      </c>
      <c r="O7" s="4" t="s">
        <v>3</v>
      </c>
      <c r="P7" s="4" t="s">
        <v>4</v>
      </c>
      <c r="Q7" s="4" t="s">
        <v>5</v>
      </c>
      <c r="R7" s="52"/>
      <c r="S7" s="52"/>
    </row>
    <row r="8" spans="1:19" ht="37.5" customHeight="1" x14ac:dyDescent="0.25">
      <c r="A8" s="1"/>
      <c r="B8" s="5" t="s">
        <v>8</v>
      </c>
      <c r="C8" s="6">
        <f>SUM(C10:C25)</f>
        <v>5187.0057000000015</v>
      </c>
      <c r="D8" s="6">
        <f t="shared" ref="C8:Q8" si="0">SUM(D10:D25)</f>
        <v>90.084000000000003</v>
      </c>
      <c r="E8" s="6">
        <f t="shared" si="0"/>
        <v>2313.8509999999997</v>
      </c>
      <c r="F8" s="6">
        <f t="shared" si="0"/>
        <v>1783.8681999999997</v>
      </c>
      <c r="G8" s="6">
        <f t="shared" si="0"/>
        <v>999.20249999999987</v>
      </c>
      <c r="H8" s="6">
        <f t="shared" si="0"/>
        <v>2118.9562999999998</v>
      </c>
      <c r="I8" s="6">
        <f t="shared" si="0"/>
        <v>0.88</v>
      </c>
      <c r="J8" s="6">
        <f t="shared" si="0"/>
        <v>1110.4440000000002</v>
      </c>
      <c r="K8" s="6">
        <f t="shared" si="0"/>
        <v>849.90579999999989</v>
      </c>
      <c r="L8" s="6">
        <f>SUM(L10:L25)</f>
        <v>157.72650000000002</v>
      </c>
      <c r="M8" s="6">
        <f t="shared" si="0"/>
        <v>2067.4185199000003</v>
      </c>
      <c r="N8" s="6">
        <f t="shared" si="0"/>
        <v>0.88</v>
      </c>
      <c r="O8" s="6">
        <f t="shared" si="0"/>
        <v>1107.3940000000002</v>
      </c>
      <c r="P8" s="6">
        <f t="shared" si="0"/>
        <v>811.81951990000005</v>
      </c>
      <c r="Q8" s="6">
        <f t="shared" si="0"/>
        <v>147.32500000000002</v>
      </c>
      <c r="R8" s="7">
        <f>H8/C8*100</f>
        <v>40.851242943496267</v>
      </c>
      <c r="S8" s="7">
        <f>M8/H8*100</f>
        <v>97.567775225001114</v>
      </c>
    </row>
    <row r="9" spans="1:19" ht="15" customHeight="1" x14ac:dyDescent="0.25">
      <c r="A9" s="1"/>
      <c r="B9" s="10" t="s">
        <v>9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7"/>
      <c r="S9" s="7"/>
    </row>
    <row r="10" spans="1:19" s="20" customFormat="1" ht="77.25" customHeight="1" x14ac:dyDescent="0.25">
      <c r="A10" s="28">
        <v>1</v>
      </c>
      <c r="B10" s="36" t="s">
        <v>33</v>
      </c>
      <c r="C10" s="37">
        <f>SUM(D10:G10)</f>
        <v>3125.2999999999997</v>
      </c>
      <c r="D10" s="37">
        <v>12.7</v>
      </c>
      <c r="E10" s="37">
        <v>1930.6</v>
      </c>
      <c r="F10" s="37">
        <v>880.3</v>
      </c>
      <c r="G10" s="37">
        <v>301.7</v>
      </c>
      <c r="H10" s="37">
        <f>SUM(I10:L10)</f>
        <v>1573.48</v>
      </c>
      <c r="I10" s="37">
        <v>0.88</v>
      </c>
      <c r="J10" s="37">
        <v>1065.7</v>
      </c>
      <c r="K10" s="37">
        <v>401.4</v>
      </c>
      <c r="L10" s="37">
        <v>105.5</v>
      </c>
      <c r="M10" s="37">
        <f>SUM(N10:Q10)</f>
        <v>1570.4300000000003</v>
      </c>
      <c r="N10" s="37">
        <v>0.88</v>
      </c>
      <c r="O10" s="47">
        <v>1062.6500000000001</v>
      </c>
      <c r="P10" s="37">
        <v>401.4</v>
      </c>
      <c r="Q10" s="37">
        <v>105.5</v>
      </c>
      <c r="R10" s="32">
        <f t="shared" ref="R10:R25" si="1">H10/C10*100</f>
        <v>50.346526733433592</v>
      </c>
      <c r="S10" s="32">
        <f t="shared" ref="S10:S25" si="2">M10/H10*100</f>
        <v>99.80616213742789</v>
      </c>
    </row>
    <row r="11" spans="1:19" s="20" customFormat="1" ht="84.75" customHeight="1" x14ac:dyDescent="0.25">
      <c r="A11" s="28">
        <v>2</v>
      </c>
      <c r="B11" s="29" t="s">
        <v>36</v>
      </c>
      <c r="C11" s="37">
        <f t="shared" ref="C11:C25" si="3">SUM(D11:G11)</f>
        <v>20</v>
      </c>
      <c r="D11" s="31">
        <v>0</v>
      </c>
      <c r="E11" s="46">
        <v>18</v>
      </c>
      <c r="F11" s="46">
        <v>2</v>
      </c>
      <c r="G11" s="31">
        <v>0</v>
      </c>
      <c r="H11" s="37">
        <f t="shared" ref="H11:H25" si="4">SUM(I11:L11)</f>
        <v>2</v>
      </c>
      <c r="I11" s="31">
        <v>0</v>
      </c>
      <c r="J11" s="31">
        <v>0</v>
      </c>
      <c r="K11" s="46">
        <v>2</v>
      </c>
      <c r="L11" s="31">
        <v>0</v>
      </c>
      <c r="M11" s="37">
        <f t="shared" ref="M11:M25" si="5">SUM(N11:Q11)</f>
        <v>0</v>
      </c>
      <c r="N11" s="31">
        <v>0</v>
      </c>
      <c r="O11" s="31">
        <v>0</v>
      </c>
      <c r="P11" s="31">
        <v>0</v>
      </c>
      <c r="Q11" s="31">
        <v>0</v>
      </c>
      <c r="R11" s="32">
        <f t="shared" si="1"/>
        <v>10</v>
      </c>
      <c r="S11" s="32">
        <f t="shared" si="2"/>
        <v>0</v>
      </c>
    </row>
    <row r="12" spans="1:19" s="20" customFormat="1" ht="69.75" customHeight="1" x14ac:dyDescent="0.25">
      <c r="A12" s="1">
        <v>3</v>
      </c>
      <c r="B12" s="27" t="s">
        <v>23</v>
      </c>
      <c r="C12" s="37">
        <f t="shared" si="3"/>
        <v>107.87</v>
      </c>
      <c r="D12" s="23">
        <v>0</v>
      </c>
      <c r="E12" s="24">
        <v>0</v>
      </c>
      <c r="F12" s="11">
        <v>96.48</v>
      </c>
      <c r="G12" s="11">
        <v>11.39</v>
      </c>
      <c r="H12" s="37">
        <f t="shared" si="4"/>
        <v>56.400000000000006</v>
      </c>
      <c r="I12" s="23">
        <v>0</v>
      </c>
      <c r="J12" s="23">
        <v>0</v>
      </c>
      <c r="K12" s="11">
        <v>48.2</v>
      </c>
      <c r="L12" s="11">
        <v>8.1999999999999993</v>
      </c>
      <c r="M12" s="37">
        <f t="shared" si="5"/>
        <v>52.400000000000006</v>
      </c>
      <c r="N12" s="23">
        <v>0</v>
      </c>
      <c r="O12" s="23">
        <v>0</v>
      </c>
      <c r="P12" s="11">
        <v>44.2</v>
      </c>
      <c r="Q12" s="11">
        <v>8.1999999999999993</v>
      </c>
      <c r="R12" s="19">
        <f t="shared" si="1"/>
        <v>52.285158060628532</v>
      </c>
      <c r="S12" s="19">
        <f>M12/H12*100</f>
        <v>92.907801418439718</v>
      </c>
    </row>
    <row r="13" spans="1:19" s="2" customFormat="1" ht="57" customHeight="1" x14ac:dyDescent="0.25">
      <c r="A13" s="1">
        <v>4</v>
      </c>
      <c r="B13" s="27" t="s">
        <v>26</v>
      </c>
      <c r="C13" s="61">
        <f t="shared" si="3"/>
        <v>378.96499999999997</v>
      </c>
      <c r="D13" s="23">
        <v>0</v>
      </c>
      <c r="E13" s="11">
        <v>180</v>
      </c>
      <c r="F13" s="11">
        <v>183.255</v>
      </c>
      <c r="G13" s="11">
        <v>15.71</v>
      </c>
      <c r="H13" s="61">
        <f t="shared" si="4"/>
        <v>95.506</v>
      </c>
      <c r="I13" s="23">
        <v>0</v>
      </c>
      <c r="J13" s="11">
        <v>24.803000000000001</v>
      </c>
      <c r="K13" s="11">
        <v>63.712000000000003</v>
      </c>
      <c r="L13" s="11">
        <v>6.9909999999999997</v>
      </c>
      <c r="M13" s="61">
        <f t="shared" si="5"/>
        <v>95.506</v>
      </c>
      <c r="N13" s="23">
        <v>0</v>
      </c>
      <c r="O13" s="11">
        <v>24.803000000000001</v>
      </c>
      <c r="P13" s="11">
        <v>63.712000000000003</v>
      </c>
      <c r="Q13" s="11">
        <v>6.9909999999999997</v>
      </c>
      <c r="R13" s="19">
        <f t="shared" si="1"/>
        <v>25.201799638489042</v>
      </c>
      <c r="S13" s="19">
        <f t="shared" si="2"/>
        <v>100</v>
      </c>
    </row>
    <row r="14" spans="1:19" s="2" customFormat="1" ht="101.25" customHeight="1" x14ac:dyDescent="0.25">
      <c r="A14" s="1">
        <v>5</v>
      </c>
      <c r="B14" s="27" t="s">
        <v>27</v>
      </c>
      <c r="C14" s="61">
        <f t="shared" si="3"/>
        <v>1.335</v>
      </c>
      <c r="D14" s="23">
        <v>0</v>
      </c>
      <c r="E14" s="24">
        <v>0</v>
      </c>
      <c r="F14" s="11">
        <v>0.60499999999999998</v>
      </c>
      <c r="G14" s="11">
        <v>0.73</v>
      </c>
      <c r="H14" s="62">
        <f t="shared" si="4"/>
        <v>0.06</v>
      </c>
      <c r="I14" s="23">
        <v>0</v>
      </c>
      <c r="J14" s="24">
        <v>0</v>
      </c>
      <c r="K14" s="63">
        <v>0.03</v>
      </c>
      <c r="L14" s="63">
        <v>0.03</v>
      </c>
      <c r="M14" s="62">
        <f t="shared" si="5"/>
        <v>0.06</v>
      </c>
      <c r="N14" s="23">
        <v>0</v>
      </c>
      <c r="O14" s="24">
        <v>0</v>
      </c>
      <c r="P14" s="63">
        <v>0.03</v>
      </c>
      <c r="Q14" s="63">
        <v>0.03</v>
      </c>
      <c r="R14" s="19">
        <f t="shared" ref="R14" si="6">H14/C14*100</f>
        <v>4.4943820224719104</v>
      </c>
      <c r="S14" s="64">
        <f t="shared" ref="S14" si="7">M14/H14*100</f>
        <v>100</v>
      </c>
    </row>
    <row r="15" spans="1:19" s="2" customFormat="1" ht="48.75" customHeight="1" x14ac:dyDescent="0.25">
      <c r="A15" s="1">
        <v>6</v>
      </c>
      <c r="B15" s="27" t="s">
        <v>28</v>
      </c>
      <c r="C15" s="61">
        <f t="shared" si="3"/>
        <v>474.75119999999998</v>
      </c>
      <c r="D15" s="23">
        <v>0</v>
      </c>
      <c r="E15" s="11">
        <v>116.255</v>
      </c>
      <c r="F15" s="11">
        <v>358.49619999999999</v>
      </c>
      <c r="G15" s="23">
        <v>0</v>
      </c>
      <c r="H15" s="61">
        <f t="shared" si="4"/>
        <v>215.547</v>
      </c>
      <c r="I15" s="23">
        <v>0</v>
      </c>
      <c r="J15" s="11">
        <v>19.940999999999999</v>
      </c>
      <c r="K15" s="11">
        <v>195.60599999999999</v>
      </c>
      <c r="L15" s="23">
        <v>0</v>
      </c>
      <c r="M15" s="61">
        <f t="shared" si="5"/>
        <v>192.898</v>
      </c>
      <c r="N15" s="65">
        <v>0</v>
      </c>
      <c r="O15" s="11">
        <v>19.940999999999999</v>
      </c>
      <c r="P15" s="11">
        <v>172.95699999999999</v>
      </c>
      <c r="Q15" s="23">
        <v>0</v>
      </c>
      <c r="R15" s="19">
        <f t="shared" si="1"/>
        <v>45.402096929928767</v>
      </c>
      <c r="S15" s="19">
        <f t="shared" si="2"/>
        <v>89.492314901158437</v>
      </c>
    </row>
    <row r="16" spans="1:19" s="21" customFormat="1" ht="69" customHeight="1" x14ac:dyDescent="0.25">
      <c r="A16" s="28">
        <v>7</v>
      </c>
      <c r="B16" s="29" t="s">
        <v>25</v>
      </c>
      <c r="C16" s="37">
        <f t="shared" si="3"/>
        <v>85.6</v>
      </c>
      <c r="D16" s="30">
        <v>66.8</v>
      </c>
      <c r="E16" s="30">
        <v>13.1</v>
      </c>
      <c r="F16" s="30">
        <v>3.8</v>
      </c>
      <c r="G16" s="30">
        <v>1.9</v>
      </c>
      <c r="H16" s="37">
        <f t="shared" si="4"/>
        <v>5.6849999999999996</v>
      </c>
      <c r="I16" s="31">
        <v>0</v>
      </c>
      <c r="J16" s="30">
        <v>0</v>
      </c>
      <c r="K16" s="30">
        <v>3.8</v>
      </c>
      <c r="L16" s="46">
        <v>1.885</v>
      </c>
      <c r="M16" s="37">
        <f t="shared" si="5"/>
        <v>0.49</v>
      </c>
      <c r="N16" s="30">
        <v>0</v>
      </c>
      <c r="O16" s="30">
        <v>0</v>
      </c>
      <c r="P16" s="46">
        <v>0.49</v>
      </c>
      <c r="Q16" s="30">
        <v>0</v>
      </c>
      <c r="R16" s="32">
        <f>H16/C16*100</f>
        <v>6.6413551401869162</v>
      </c>
      <c r="S16" s="32">
        <f t="shared" si="2"/>
        <v>8.6191732629727369</v>
      </c>
    </row>
    <row r="17" spans="1:19" s="21" customFormat="1" ht="98.25" customHeight="1" x14ac:dyDescent="0.25">
      <c r="A17" s="28">
        <v>8</v>
      </c>
      <c r="B17" s="29" t="s">
        <v>34</v>
      </c>
      <c r="C17" s="37">
        <f t="shared" si="3"/>
        <v>43.307500000000005</v>
      </c>
      <c r="D17" s="30">
        <v>0</v>
      </c>
      <c r="E17" s="46">
        <v>35.450000000000003</v>
      </c>
      <c r="F17" s="46">
        <v>6.085</v>
      </c>
      <c r="G17" s="46">
        <v>1.7725</v>
      </c>
      <c r="H17" s="37">
        <f t="shared" si="4"/>
        <v>7.7885</v>
      </c>
      <c r="I17" s="31">
        <v>0</v>
      </c>
      <c r="J17" s="30">
        <v>0</v>
      </c>
      <c r="K17" s="46">
        <v>6.016</v>
      </c>
      <c r="L17" s="46">
        <v>1.7725</v>
      </c>
      <c r="M17" s="60">
        <f t="shared" si="5"/>
        <v>4.5999999999999999E-2</v>
      </c>
      <c r="N17" s="30">
        <v>0</v>
      </c>
      <c r="O17" s="30">
        <v>0</v>
      </c>
      <c r="P17" s="30">
        <v>4.5999999999999999E-2</v>
      </c>
      <c r="Q17" s="30">
        <v>0</v>
      </c>
      <c r="R17" s="32">
        <f>H17/C17*100</f>
        <v>17.984182878254344</v>
      </c>
      <c r="S17" s="32">
        <f t="shared" ref="S17" si="8">M17/H17*100</f>
        <v>0.59061436733645756</v>
      </c>
    </row>
    <row r="18" spans="1:19" s="20" customFormat="1" ht="81.75" customHeight="1" x14ac:dyDescent="0.25">
      <c r="A18" s="1">
        <v>9</v>
      </c>
      <c r="B18" s="27" t="s">
        <v>37</v>
      </c>
      <c r="C18" s="37">
        <f t="shared" si="3"/>
        <v>562.79999999999995</v>
      </c>
      <c r="D18" s="23">
        <v>0</v>
      </c>
      <c r="E18" s="24">
        <v>0</v>
      </c>
      <c r="F18" s="11">
        <v>182.6</v>
      </c>
      <c r="G18" s="23">
        <v>380.2</v>
      </c>
      <c r="H18" s="37">
        <f t="shared" si="4"/>
        <v>104.6</v>
      </c>
      <c r="I18" s="23">
        <v>0</v>
      </c>
      <c r="J18" s="23">
        <v>0</v>
      </c>
      <c r="K18" s="11">
        <v>99.1</v>
      </c>
      <c r="L18" s="11">
        <v>5.5</v>
      </c>
      <c r="M18" s="37">
        <f t="shared" si="5"/>
        <v>104.6</v>
      </c>
      <c r="N18" s="23">
        <v>0</v>
      </c>
      <c r="O18" s="23">
        <v>0</v>
      </c>
      <c r="P18" s="11">
        <v>99.1</v>
      </c>
      <c r="Q18" s="11">
        <v>5.5</v>
      </c>
      <c r="R18" s="19">
        <f t="shared" si="1"/>
        <v>18.585643212508884</v>
      </c>
      <c r="S18" s="19">
        <f t="shared" si="2"/>
        <v>100</v>
      </c>
    </row>
    <row r="19" spans="1:19" s="20" customFormat="1" ht="93.75" customHeight="1" x14ac:dyDescent="0.25">
      <c r="A19" s="28">
        <v>10</v>
      </c>
      <c r="B19" s="33" t="s">
        <v>15</v>
      </c>
      <c r="C19" s="37">
        <f t="shared" si="3"/>
        <v>17.8</v>
      </c>
      <c r="D19" s="34">
        <v>0</v>
      </c>
      <c r="E19" s="34">
        <v>0</v>
      </c>
      <c r="F19" s="34">
        <v>17.8</v>
      </c>
      <c r="G19" s="34">
        <v>0</v>
      </c>
      <c r="H19" s="37">
        <f t="shared" si="4"/>
        <v>14.1</v>
      </c>
      <c r="I19" s="34">
        <v>0</v>
      </c>
      <c r="J19" s="34">
        <v>0</v>
      </c>
      <c r="K19" s="35">
        <v>14.1</v>
      </c>
      <c r="L19" s="34">
        <v>0</v>
      </c>
      <c r="M19" s="37">
        <f t="shared" si="5"/>
        <v>14.1</v>
      </c>
      <c r="N19" s="34">
        <v>0</v>
      </c>
      <c r="O19" s="34">
        <v>0</v>
      </c>
      <c r="P19" s="35">
        <v>14.1</v>
      </c>
      <c r="Q19" s="34">
        <v>0</v>
      </c>
      <c r="R19" s="32">
        <f t="shared" si="1"/>
        <v>79.213483146067404</v>
      </c>
      <c r="S19" s="32">
        <f t="shared" si="2"/>
        <v>100</v>
      </c>
    </row>
    <row r="20" spans="1:19" s="26" customFormat="1" ht="62.25" customHeight="1" x14ac:dyDescent="0.25">
      <c r="A20" s="1">
        <v>11</v>
      </c>
      <c r="B20" s="14" t="s">
        <v>16</v>
      </c>
      <c r="C20" s="37">
        <f t="shared" si="3"/>
        <v>33.075000000000003</v>
      </c>
      <c r="D20" s="16">
        <v>10.584</v>
      </c>
      <c r="E20" s="16">
        <v>20.446000000000002</v>
      </c>
      <c r="F20" s="16">
        <v>2.0449999999999999</v>
      </c>
      <c r="G20" s="15">
        <v>0</v>
      </c>
      <c r="H20" s="37">
        <f t="shared" si="4"/>
        <v>0</v>
      </c>
      <c r="I20" s="15">
        <v>0</v>
      </c>
      <c r="J20" s="15">
        <v>0</v>
      </c>
      <c r="K20" s="15">
        <v>0</v>
      </c>
      <c r="L20" s="15">
        <v>0</v>
      </c>
      <c r="M20" s="37">
        <f t="shared" si="5"/>
        <v>0</v>
      </c>
      <c r="N20" s="15">
        <v>0</v>
      </c>
      <c r="O20" s="15">
        <v>0</v>
      </c>
      <c r="P20" s="15">
        <v>0</v>
      </c>
      <c r="Q20" s="15">
        <v>0</v>
      </c>
      <c r="R20" s="25">
        <f t="shared" si="1"/>
        <v>0</v>
      </c>
      <c r="S20" s="19" t="s">
        <v>21</v>
      </c>
    </row>
    <row r="21" spans="1:19" s="20" customFormat="1" ht="60.75" customHeight="1" x14ac:dyDescent="0.25">
      <c r="A21" s="1">
        <v>12</v>
      </c>
      <c r="B21" s="27" t="s">
        <v>24</v>
      </c>
      <c r="C21" s="37">
        <f t="shared" si="3"/>
        <v>6.524</v>
      </c>
      <c r="D21" s="23">
        <v>0</v>
      </c>
      <c r="E21" s="23">
        <v>0</v>
      </c>
      <c r="F21" s="11">
        <v>6.524</v>
      </c>
      <c r="G21" s="23">
        <v>0</v>
      </c>
      <c r="H21" s="37">
        <f t="shared" si="4"/>
        <v>4.2450000000000001</v>
      </c>
      <c r="I21" s="23">
        <v>0</v>
      </c>
      <c r="J21" s="23">
        <v>0</v>
      </c>
      <c r="K21" s="11">
        <v>3.6269999999999998</v>
      </c>
      <c r="L21" s="11">
        <v>0.61799999999999999</v>
      </c>
      <c r="M21" s="37">
        <f t="shared" si="5"/>
        <v>4.2450000000000001</v>
      </c>
      <c r="N21" s="23">
        <v>0</v>
      </c>
      <c r="O21" s="23">
        <v>0</v>
      </c>
      <c r="P21" s="11">
        <v>3.6269999999999998</v>
      </c>
      <c r="Q21" s="11">
        <v>0.61799999999999999</v>
      </c>
      <c r="R21" s="19">
        <f t="shared" si="1"/>
        <v>65.067443286327403</v>
      </c>
      <c r="S21" s="19">
        <f t="shared" si="2"/>
        <v>100</v>
      </c>
    </row>
    <row r="22" spans="1:19" s="2" customFormat="1" ht="98.25" customHeight="1" x14ac:dyDescent="0.25">
      <c r="A22" s="1">
        <v>13</v>
      </c>
      <c r="B22" s="14" t="s">
        <v>14</v>
      </c>
      <c r="C22" s="66">
        <f t="shared" si="3"/>
        <v>0.17599999999999999</v>
      </c>
      <c r="D22" s="15">
        <v>0</v>
      </c>
      <c r="E22" s="15">
        <v>0</v>
      </c>
      <c r="F22" s="15">
        <v>0.17599999999999999</v>
      </c>
      <c r="G22" s="15">
        <v>0</v>
      </c>
      <c r="H22" s="61">
        <f t="shared" si="4"/>
        <v>0</v>
      </c>
      <c r="I22" s="15">
        <v>0</v>
      </c>
      <c r="J22" s="15">
        <v>0</v>
      </c>
      <c r="K22" s="15">
        <v>0</v>
      </c>
      <c r="L22" s="15">
        <v>0</v>
      </c>
      <c r="M22" s="61">
        <f t="shared" si="5"/>
        <v>0</v>
      </c>
      <c r="N22" s="15">
        <v>0</v>
      </c>
      <c r="O22" s="15">
        <v>0</v>
      </c>
      <c r="P22" s="15">
        <v>0</v>
      </c>
      <c r="Q22" s="15">
        <v>0</v>
      </c>
      <c r="R22" s="25">
        <f t="shared" si="1"/>
        <v>0</v>
      </c>
      <c r="S22" s="19" t="s">
        <v>21</v>
      </c>
    </row>
    <row r="23" spans="1:19" s="2" customFormat="1" ht="111" customHeight="1" x14ac:dyDescent="0.25">
      <c r="A23" s="1">
        <v>14</v>
      </c>
      <c r="B23" s="14" t="s">
        <v>32</v>
      </c>
      <c r="C23" s="37">
        <f t="shared" si="3"/>
        <v>237.35000000000002</v>
      </c>
      <c r="D23" s="15">
        <v>0</v>
      </c>
      <c r="E23" s="15">
        <v>0</v>
      </c>
      <c r="F23" s="16">
        <v>8.3000000000000007</v>
      </c>
      <c r="G23" s="17">
        <v>229.05</v>
      </c>
      <c r="H23" s="37">
        <f t="shared" si="4"/>
        <v>27.087800000000001</v>
      </c>
      <c r="I23" s="15">
        <v>0</v>
      </c>
      <c r="J23" s="15">
        <v>0</v>
      </c>
      <c r="K23" s="16">
        <v>0.1578</v>
      </c>
      <c r="L23" s="17">
        <v>26.93</v>
      </c>
      <c r="M23" s="37">
        <f t="shared" si="5"/>
        <v>20.186</v>
      </c>
      <c r="N23" s="15">
        <v>0</v>
      </c>
      <c r="O23" s="15">
        <v>0</v>
      </c>
      <c r="P23" s="18">
        <v>0</v>
      </c>
      <c r="Q23" s="17">
        <v>20.186</v>
      </c>
      <c r="R23" s="19">
        <f t="shared" si="1"/>
        <v>11.41259742995576</v>
      </c>
      <c r="S23" s="19">
        <f t="shared" si="2"/>
        <v>74.520632904850146</v>
      </c>
    </row>
    <row r="24" spans="1:19" s="2" customFormat="1" ht="81" customHeight="1" x14ac:dyDescent="0.25">
      <c r="A24" s="1">
        <v>15</v>
      </c>
      <c r="B24" s="43" t="s">
        <v>35</v>
      </c>
      <c r="C24" s="37">
        <f t="shared" si="3"/>
        <v>3.5019999999999998</v>
      </c>
      <c r="D24" s="45">
        <v>0</v>
      </c>
      <c r="E24" s="45">
        <v>0</v>
      </c>
      <c r="F24" s="44">
        <v>3.5019999999999998</v>
      </c>
      <c r="G24" s="44">
        <v>0</v>
      </c>
      <c r="H24" s="37">
        <f t="shared" si="4"/>
        <v>1.0960000000000001</v>
      </c>
      <c r="I24" s="45">
        <v>0</v>
      </c>
      <c r="J24" s="45">
        <v>0</v>
      </c>
      <c r="K24" s="44">
        <v>1.0960000000000001</v>
      </c>
      <c r="L24" s="44">
        <v>0</v>
      </c>
      <c r="M24" s="37">
        <f t="shared" si="5"/>
        <v>1.0965199000000001</v>
      </c>
      <c r="N24" s="45">
        <v>0</v>
      </c>
      <c r="O24" s="45">
        <v>0</v>
      </c>
      <c r="P24" s="44">
        <v>1.0965199000000001</v>
      </c>
      <c r="Q24" s="45">
        <v>0</v>
      </c>
      <c r="R24" s="32">
        <f t="shared" ref="R24" si="9">H24/C24*100</f>
        <v>31.29640205596802</v>
      </c>
      <c r="S24" s="32">
        <f t="shared" ref="S24" si="10">M24/H24*100</f>
        <v>100.04743613138687</v>
      </c>
    </row>
    <row r="25" spans="1:19" s="22" customFormat="1" ht="96" customHeight="1" x14ac:dyDescent="0.25">
      <c r="A25" s="28">
        <v>16</v>
      </c>
      <c r="B25" s="43" t="s">
        <v>20</v>
      </c>
      <c r="C25" s="37">
        <f t="shared" si="3"/>
        <v>88.65</v>
      </c>
      <c r="D25" s="45">
        <v>0</v>
      </c>
      <c r="E25" s="45">
        <v>0</v>
      </c>
      <c r="F25" s="44">
        <v>31.9</v>
      </c>
      <c r="G25" s="44">
        <v>56.75</v>
      </c>
      <c r="H25" s="37">
        <f t="shared" si="4"/>
        <v>11.361000000000001</v>
      </c>
      <c r="I25" s="45">
        <v>0</v>
      </c>
      <c r="J25" s="45">
        <v>0</v>
      </c>
      <c r="K25" s="44">
        <v>11.061</v>
      </c>
      <c r="L25" s="44">
        <v>0.3</v>
      </c>
      <c r="M25" s="37">
        <f t="shared" si="5"/>
        <v>11.361000000000001</v>
      </c>
      <c r="N25" s="45">
        <v>0</v>
      </c>
      <c r="O25" s="45">
        <v>0</v>
      </c>
      <c r="P25" s="44">
        <v>11.061</v>
      </c>
      <c r="Q25" s="45">
        <v>0.3</v>
      </c>
      <c r="R25" s="32">
        <f t="shared" si="1"/>
        <v>12.815566835871403</v>
      </c>
      <c r="S25" s="32">
        <f t="shared" si="2"/>
        <v>100</v>
      </c>
    </row>
    <row r="26" spans="1:19" s="22" customFormat="1" ht="138.75" customHeight="1" x14ac:dyDescent="0.25">
      <c r="A26" s="38"/>
      <c r="B26" s="39"/>
      <c r="C26" s="40"/>
      <c r="D26" s="41"/>
      <c r="E26" s="41"/>
      <c r="F26" s="40"/>
      <c r="G26" s="40"/>
      <c r="H26" s="40"/>
      <c r="I26" s="41"/>
      <c r="J26" s="41"/>
      <c r="K26" s="40"/>
      <c r="L26" s="40"/>
      <c r="M26" s="41"/>
      <c r="N26" s="41"/>
      <c r="O26" s="41"/>
      <c r="P26" s="41"/>
      <c r="Q26" s="41"/>
      <c r="R26" s="42"/>
      <c r="S26" s="42"/>
    </row>
    <row r="27" spans="1:19" ht="18.75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8" spans="1:19" hidden="1" x14ac:dyDescent="0.25">
      <c r="A28" s="13" t="s">
        <v>18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idden="1" x14ac:dyDescent="0.25">
      <c r="A29" s="51" t="s">
        <v>19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</row>
  </sheetData>
  <mergeCells count="19">
    <mergeCell ref="C1:P1"/>
    <mergeCell ref="C2:P2"/>
    <mergeCell ref="C3:P3"/>
    <mergeCell ref="A4:A7"/>
    <mergeCell ref="B4:B7"/>
    <mergeCell ref="C4:Q4"/>
    <mergeCell ref="N6:Q6"/>
    <mergeCell ref="C5:G5"/>
    <mergeCell ref="H5:L5"/>
    <mergeCell ref="M5:Q5"/>
    <mergeCell ref="C6:C7"/>
    <mergeCell ref="D6:G6"/>
    <mergeCell ref="H6:H7"/>
    <mergeCell ref="I6:L6"/>
    <mergeCell ref="M6:M7"/>
    <mergeCell ref="A27:S27"/>
    <mergeCell ref="A29:S29"/>
    <mergeCell ref="R4:R7"/>
    <mergeCell ref="S4:S7"/>
  </mergeCells>
  <pageMargins left="0.23622047244094491" right="0.23622047244094491" top="0.35433070866141736" bottom="0.35433070866141736" header="0.31496062992125984" footer="0.31496062992125984"/>
  <pageSetup paperSize="9" scale="70" orientation="landscape" r:id="rId1"/>
  <rowBreaks count="2" manualBreakCount="2">
    <brk id="16" max="18" man="1"/>
    <brk id="24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СВОД </vt:lpstr>
      <vt:lpstr>Лист2</vt:lpstr>
      <vt:lpstr>Лист3</vt:lpstr>
      <vt:lpstr>'СВОД '!Заголовки_для_печати</vt:lpstr>
      <vt:lpstr>'СВОД 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2018-07-27T09:45:03Z</dcterms:modified>
</cp:coreProperties>
</file>