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ExpImp\"/>
    </mc:Choice>
  </mc:AlternateContent>
  <bookViews>
    <workbookView xWindow="0" yWindow="0" windowWidth="27960" windowHeight="11880"/>
  </bookViews>
  <sheets>
    <sheet name="Лист1" sheetId="1" r:id="rId1"/>
  </sheets>
  <definedNames>
    <definedName name="_xlnm.Print_Titles" localSheetId="0">Лист1!$6:$6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1" l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E7" i="1"/>
  <c r="D7" i="1"/>
  <c r="C7" i="1"/>
  <c r="E45" i="1"/>
  <c r="D45" i="1"/>
  <c r="C45" i="1"/>
  <c r="E41" i="1"/>
  <c r="D41" i="1"/>
  <c r="C41" i="1"/>
  <c r="E37" i="1"/>
  <c r="D37" i="1"/>
  <c r="C37" i="1"/>
  <c r="E34" i="1"/>
  <c r="D34" i="1"/>
  <c r="C34" i="1"/>
  <c r="E27" i="1"/>
  <c r="D27" i="1"/>
  <c r="C27" i="1"/>
  <c r="E22" i="1"/>
  <c r="D22" i="1"/>
  <c r="C22" i="1"/>
  <c r="E17" i="1"/>
  <c r="D17" i="1"/>
  <c r="C17" i="1"/>
  <c r="E15" i="1"/>
  <c r="D15" i="1"/>
  <c r="C15" i="1"/>
  <c r="E8" i="1"/>
  <c r="D8" i="1"/>
  <c r="C8" i="1"/>
</calcChain>
</file>

<file path=xl/sharedStrings.xml><?xml version="1.0" encoding="utf-8"?>
<sst xmlns="http://schemas.openxmlformats.org/spreadsheetml/2006/main" count="111" uniqueCount="104">
  <si>
    <t>Функциональная структура</t>
  </si>
  <si>
    <t>ОБЩЕГОСУДАРСТВЕННЫЕ ВОПРОСЫ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</si>
  <si>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</si>
  <si>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</si>
  <si>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</si>
  <si>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проведения выборов и референдумов</t>
  </si>
  <si>
    <t>Резервные фонды</t>
  </si>
  <si>
    <t>Другие общегосударственные вопросы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</si>
  <si>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</si>
  <si>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гражданская оборона</t>
  </si>
  <si>
    <t>НАЦИОНАЛЬНАЯ ЭКОНОМИКА</t>
  </si>
  <si>
    <t>Сельское хозяйство и рыболовство</t>
  </si>
  <si>
    <t>Транспорт</t>
  </si>
  <si>
    <t>Дорожное хозяйство (дорожные фонды)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</si>
  <si>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</si>
  <si>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</si>
  <si>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</si>
  <si>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</si>
  <si>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</si>
  <si>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</si>
  <si>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</si>
  <si>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</si>
  <si>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</si>
  <si>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</si>
  <si>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Профессиональная подготовка, переподготовка и повышение квалификации</t>
  </si>
  <si>
    <t>Молодежная политика</t>
  </si>
  <si>
    <t>Другие вопросы в области образования</t>
  </si>
  <si>
    <t>КУЛЬТУРА, КИНЕМАТОГРАФИЯ</t>
  </si>
  <si>
    <t>Культура</t>
  </si>
  <si>
    <t>Другие вопросы в области культуры, кинематографии</t>
  </si>
  <si>
    <t>СОЦИАЛЬНАЯ ПОЛИТИКА</t>
  </si>
  <si>
    <t>Пенсионное обеспечение</t>
  </si>
  <si>
    <t>Социальное обеспечение населения</t>
  </si>
  <si>
    <t>Охрана семьи и детства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</si>
  <si>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</si>
  <si>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</si>
  <si>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</si>
  <si>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</si>
  <si>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СРЕДСТВА МАССОВОЙ ИНФОРМАЦИИ</t>
  </si>
  <si>
    <t>Периодическая печать и издательства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</si>
  <si>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</si>
  <si>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</si>
  <si>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Уточненный план, тыс.руб.</t>
  </si>
  <si>
    <t>Исполнено, тыс.руб.</t>
  </si>
  <si>
    <t>Утвержденный план, тыс.руб.</t>
  </si>
  <si>
    <t>% перевыполнения ( недовыполнения) утвержденого плана</t>
  </si>
  <si>
    <t>Пояснения</t>
  </si>
  <si>
    <t>Разделы, подразделы</t>
  </si>
  <si>
    <t>0</t>
  </si>
  <si>
    <t>\0100</t>
  </si>
  <si>
    <t>\0103</t>
  </si>
  <si>
    <t>\0104</t>
  </si>
  <si>
    <t>\0105</t>
  </si>
  <si>
    <t>\0107</t>
  </si>
  <si>
    <t>\0111</t>
  </si>
  <si>
    <t>\0113</t>
  </si>
  <si>
    <t>\0300</t>
  </si>
  <si>
    <t>\0309</t>
  </si>
  <si>
    <t>\0400</t>
  </si>
  <si>
    <t>\0405</t>
  </si>
  <si>
    <t>\0408</t>
  </si>
  <si>
    <t>\0409</t>
  </si>
  <si>
    <t>\0412</t>
  </si>
  <si>
    <t>\0500</t>
  </si>
  <si>
    <t>\0501</t>
  </si>
  <si>
    <t>\0502</t>
  </si>
  <si>
    <t>\0503</t>
  </si>
  <si>
    <t>\0505</t>
  </si>
  <si>
    <t>\0700</t>
  </si>
  <si>
    <t>\0701</t>
  </si>
  <si>
    <t>\0702</t>
  </si>
  <si>
    <t>\0703</t>
  </si>
  <si>
    <t>\0705</t>
  </si>
  <si>
    <t>\0707</t>
  </si>
  <si>
    <t>\0709</t>
  </si>
  <si>
    <t>\0800</t>
  </si>
  <si>
    <t>\0801</t>
  </si>
  <si>
    <t>\0804</t>
  </si>
  <si>
    <t>\1000</t>
  </si>
  <si>
    <t>\1001</t>
  </si>
  <si>
    <t>\1003</t>
  </si>
  <si>
    <t>\1004</t>
  </si>
  <si>
    <t>\1100</t>
  </si>
  <si>
    <t>\1101</t>
  </si>
  <si>
    <t>\1102</t>
  </si>
  <si>
    <t>\1103</t>
  </si>
  <si>
    <t>\1200</t>
  </si>
  <si>
    <t>\1202</t>
  </si>
  <si>
    <t>\1300</t>
  </si>
  <si>
    <t>\1301</t>
  </si>
  <si>
    <t>распределение резервного форнда по разделам и подразделам и по направлению расходования</t>
  </si>
  <si>
    <t>фактическое исполнение средств федерального бюджета на осуществление полномочий по составлению списков кандидатов в присяжные заседатели федеральных судов по потребности</t>
  </si>
  <si>
    <t>сокращение расходов в связи с введением режима "Повышенная готовность" в связи с угрозой распространения новой короновирусной инфекции ( COVID-19)</t>
  </si>
  <si>
    <t>создание МБУ "Управление капитального строительста"</t>
  </si>
  <si>
    <t>дополнительное выделение средств из федерального и республиканского бюджетов на региональный проект "Чистая вода"</t>
  </si>
  <si>
    <t>экономия субвенции на выплату компенсации части платы, взимаемой с родителей за присмтр и уход за детьми, осваивающими образовательные программы дошкольного образования</t>
  </si>
  <si>
    <t>отсутствие муниципального заимствования</t>
  </si>
  <si>
    <t>уточнение бюджета республиканских средств на проведение кадастровых работ по межеванию земельных участков в целях их предоставления гражданам для индивидуального жилищного строительства; субвенции на осуществление гос. полномочий по обеспечению жилыми помещениями инвалидов и семей, имеющих детей-инвалидов, нуждающихся в жилых помещениях.</t>
  </si>
  <si>
    <t>уточнение расходов местного бюджета на проведение выборов местного значения</t>
  </si>
  <si>
    <t>Информация об исполнении бюджета</t>
  </si>
  <si>
    <t>городского округа город Стерлитамак Республики Башкортостан</t>
  </si>
  <si>
    <t>по расходам за 2020 год</t>
  </si>
  <si>
    <t>ед.изм.: тыс.руб.</t>
  </si>
  <si>
    <t>уточнение по з\плате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</si>
</sst>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top" wrapText="1"/>
    </xf>
    <xf numFmtId="49" fontId="1" fillId="0" borderId="1" xfId="0" quotePrefix="1" applyNumberFormat="1" applyFont="1" applyBorder="1" applyAlignment="1">
      <alignment horizontal="center" vertical="center" shrinkToFit="1"/>
    </xf>
    <xf numFmtId="4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" fontId="1" fillId="0" borderId="1" xfId="0" quotePrefix="1" applyNumberFormat="1" applyFont="1" applyBorder="1" applyAlignment="1">
      <alignment horizontal="center" vertical="center" shrinkToFi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3" fillId="2" borderId="1" xfId="0" applyFont="1" applyFill="1" applyBorder="1"/>
    <xf numFmtId="49" fontId="1" fillId="0" borderId="0" xfId="0" applyNumberFormat="1" applyFont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tabSelected="1" view="pageBreakPreview" zoomScale="95" zoomScaleNormal="100" zoomScaleSheetLayoutView="95" workbookViewId="0">
      <selection activeCell="G9" sqref="G9:G10"/>
    </sheetView>
  </sheetViews>
  <sheetFormatPr defaultRowHeight="15" x14ac:dyDescent="0.25"/>
  <cols>
    <col min="1" max="1" width="44.28515625" style="1" customWidth="1"/>
    <col min="2" max="2" width="11.42578125" style="1" customWidth="1"/>
    <col min="3" max="3" width="17.7109375" style="1" customWidth="1"/>
    <col min="4" max="4" width="16.7109375" style="1" customWidth="1"/>
    <col min="5" max="5" width="18.28515625" style="1" customWidth="1"/>
    <col min="6" max="6" width="10.42578125" style="1" customWidth="1"/>
    <col min="7" max="7" width="41.85546875" style="1" customWidth="1"/>
    <col min="8" max="16384" width="9.140625" style="1"/>
  </cols>
  <sheetData>
    <row r="1" spans="1:7" x14ac:dyDescent="0.25">
      <c r="A1" s="16" t="s">
        <v>99</v>
      </c>
      <c r="B1" s="16"/>
      <c r="C1" s="16"/>
      <c r="D1" s="16"/>
      <c r="E1" s="16"/>
      <c r="F1" s="16"/>
      <c r="G1" s="16"/>
    </row>
    <row r="2" spans="1:7" x14ac:dyDescent="0.25">
      <c r="A2" s="16" t="s">
        <v>100</v>
      </c>
      <c r="B2" s="16"/>
      <c r="C2" s="16"/>
      <c r="D2" s="16"/>
      <c r="E2" s="16"/>
      <c r="F2" s="16"/>
      <c r="G2" s="16"/>
    </row>
    <row r="3" spans="1:7" x14ac:dyDescent="0.25">
      <c r="A3" s="16" t="s">
        <v>101</v>
      </c>
      <c r="B3" s="16"/>
      <c r="C3" s="16"/>
      <c r="D3" s="16"/>
      <c r="E3" s="16"/>
      <c r="F3" s="16"/>
      <c r="G3" s="16"/>
    </row>
    <row r="4" spans="1:7" x14ac:dyDescent="0.25">
      <c r="A4" s="16"/>
      <c r="B4" s="17"/>
      <c r="C4" s="17"/>
      <c r="D4" s="17"/>
      <c r="E4" s="17"/>
    </row>
    <row r="5" spans="1:7" x14ac:dyDescent="0.25">
      <c r="A5" s="16"/>
      <c r="B5" s="17"/>
      <c r="C5" s="17"/>
      <c r="D5" s="17"/>
      <c r="E5" s="17"/>
      <c r="G5" s="14" t="s">
        <v>102</v>
      </c>
    </row>
    <row r="6" spans="1:7" ht="123" customHeight="1" x14ac:dyDescent="0.25">
      <c r="A6" s="2" t="s">
        <v>0</v>
      </c>
      <c r="B6" s="2" t="s">
        <v>47</v>
      </c>
      <c r="C6" s="2" t="s">
        <v>44</v>
      </c>
      <c r="D6" s="2" t="s">
        <v>42</v>
      </c>
      <c r="E6" s="2" t="s">
        <v>43</v>
      </c>
      <c r="F6" s="3" t="s">
        <v>45</v>
      </c>
      <c r="G6" s="3" t="s">
        <v>46</v>
      </c>
    </row>
    <row r="7" spans="1:7" x14ac:dyDescent="0.25">
      <c r="A7" s="4" t="s">
        <v>0</v>
      </c>
      <c r="B7" s="5"/>
      <c r="C7" s="9">
        <f>C8+C15+C17+C22+C27+C34+C37+C41+C45+C47</f>
        <v>5597504.6999999983</v>
      </c>
      <c r="D7" s="9">
        <f t="shared" ref="D7:E7" si="0">D8+D15+D17+D22+D27+D34+D37+D41+D45+D47</f>
        <v>5858272.1999999993</v>
      </c>
      <c r="E7" s="9">
        <f t="shared" si="0"/>
        <v>5654093.3999999994</v>
      </c>
      <c r="F7" s="10">
        <f>E7/C7*100-100</f>
        <v>1.0109629742696171</v>
      </c>
      <c r="G7" s="12"/>
    </row>
    <row r="8" spans="1:7" x14ac:dyDescent="0.25">
      <c r="A8" s="4" t="s">
        <v>1</v>
      </c>
      <c r="B8" s="5" t="s">
        <v>49</v>
      </c>
      <c r="C8" s="6">
        <f>C9+C10+C11+C12+C13+C14</f>
        <v>152477.20000000001</v>
      </c>
      <c r="D8" s="6">
        <f t="shared" ref="D8:E8" si="1">D9+D10+D11+D12+D13+D14</f>
        <v>201089</v>
      </c>
      <c r="E8" s="6">
        <f t="shared" si="1"/>
        <v>200909.40000000002</v>
      </c>
      <c r="F8" s="10">
        <f t="shared" ref="F8:F48" si="2">E8/C8*100-100</f>
        <v>31.763568585991862</v>
      </c>
      <c r="G8" s="12"/>
    </row>
    <row r="9" spans="1:7" ht="60" x14ac:dyDescent="0.25">
      <c r="A9" s="4" t="s">
        <v>2</v>
      </c>
      <c r="B9" s="5" t="s">
        <v>50</v>
      </c>
      <c r="C9" s="6">
        <v>8109.4</v>
      </c>
      <c r="D9" s="6">
        <v>11139.7</v>
      </c>
      <c r="E9" s="6">
        <v>11139.7</v>
      </c>
      <c r="F9" s="10">
        <f t="shared" si="2"/>
        <v>37.367746072459141</v>
      </c>
      <c r="G9" s="15" t="s">
        <v>103</v>
      </c>
    </row>
    <row r="10" spans="1:7" ht="75" x14ac:dyDescent="0.25">
      <c r="A10" s="4" t="s">
        <v>3</v>
      </c>
      <c r="B10" s="5" t="s">
        <v>51</v>
      </c>
      <c r="C10" s="6">
        <v>100305.3</v>
      </c>
      <c r="D10" s="6">
        <v>141736.79999999999</v>
      </c>
      <c r="E10" s="6">
        <v>141736.79999999999</v>
      </c>
      <c r="F10" s="10">
        <f t="shared" si="2"/>
        <v>41.305394630194002</v>
      </c>
      <c r="G10" s="15" t="s">
        <v>103</v>
      </c>
    </row>
    <row r="11" spans="1:7" ht="51" x14ac:dyDescent="0.25">
      <c r="A11" s="4" t="s">
        <v>4</v>
      </c>
      <c r="B11" s="5" t="s">
        <v>52</v>
      </c>
      <c r="C11" s="7">
        <v>97.3</v>
      </c>
      <c r="D11" s="7">
        <v>97.6</v>
      </c>
      <c r="E11" s="7">
        <v>73.7</v>
      </c>
      <c r="F11" s="10">
        <f t="shared" si="2"/>
        <v>-24.254881808838633</v>
      </c>
      <c r="G11" s="11" t="s">
        <v>91</v>
      </c>
    </row>
    <row r="12" spans="1:7" ht="30" x14ac:dyDescent="0.25">
      <c r="A12" s="4" t="s">
        <v>5</v>
      </c>
      <c r="B12" s="5" t="s">
        <v>53</v>
      </c>
      <c r="C12" s="6">
        <v>5000</v>
      </c>
      <c r="D12" s="6">
        <v>20000</v>
      </c>
      <c r="E12" s="6">
        <v>20000</v>
      </c>
      <c r="F12" s="10">
        <f t="shared" si="2"/>
        <v>300</v>
      </c>
      <c r="G12" s="13" t="s">
        <v>98</v>
      </c>
    </row>
    <row r="13" spans="1:7" ht="25.5" x14ac:dyDescent="0.25">
      <c r="A13" s="4" t="s">
        <v>6</v>
      </c>
      <c r="B13" s="5" t="s">
        <v>54</v>
      </c>
      <c r="C13" s="6">
        <v>3500</v>
      </c>
      <c r="D13" s="8" t="s">
        <v>48</v>
      </c>
      <c r="E13" s="8" t="s">
        <v>48</v>
      </c>
      <c r="F13" s="10">
        <f t="shared" si="2"/>
        <v>-100</v>
      </c>
      <c r="G13" s="11" t="s">
        <v>90</v>
      </c>
    </row>
    <row r="14" spans="1:7" ht="51" x14ac:dyDescent="0.25">
      <c r="A14" s="4" t="s">
        <v>7</v>
      </c>
      <c r="B14" s="5" t="s">
        <v>55</v>
      </c>
      <c r="C14" s="6">
        <v>35465.199999999997</v>
      </c>
      <c r="D14" s="6">
        <v>28114.9</v>
      </c>
      <c r="E14" s="6">
        <v>27959.200000000001</v>
      </c>
      <c r="F14" s="10">
        <f t="shared" si="2"/>
        <v>-21.164409054509775</v>
      </c>
      <c r="G14" s="11" t="s">
        <v>92</v>
      </c>
    </row>
    <row r="15" spans="1:7" ht="45" x14ac:dyDescent="0.25">
      <c r="A15" s="4" t="s">
        <v>8</v>
      </c>
      <c r="B15" s="5" t="s">
        <v>56</v>
      </c>
      <c r="C15" s="6">
        <f>C16</f>
        <v>26789.8</v>
      </c>
      <c r="D15" s="6">
        <f t="shared" ref="D15:E15" si="3">D16</f>
        <v>25364.3</v>
      </c>
      <c r="E15" s="6">
        <f t="shared" si="3"/>
        <v>25364.3</v>
      </c>
      <c r="F15" s="10">
        <f t="shared" si="2"/>
        <v>-5.3210550284063345</v>
      </c>
      <c r="G15" s="11"/>
    </row>
    <row r="16" spans="1:7" ht="45" x14ac:dyDescent="0.25">
      <c r="A16" s="4" t="s">
        <v>9</v>
      </c>
      <c r="B16" s="5" t="s">
        <v>57</v>
      </c>
      <c r="C16" s="6">
        <v>26789.8</v>
      </c>
      <c r="D16" s="6">
        <v>25364.3</v>
      </c>
      <c r="E16" s="6">
        <v>25364.3</v>
      </c>
      <c r="F16" s="10">
        <f t="shared" si="2"/>
        <v>-5.3210550284063345</v>
      </c>
      <c r="G16" s="11"/>
    </row>
    <row r="17" spans="1:7" x14ac:dyDescent="0.25">
      <c r="A17" s="4" t="s">
        <v>10</v>
      </c>
      <c r="B17" s="5" t="s">
        <v>58</v>
      </c>
      <c r="C17" s="6">
        <f>C18+C19+C20+C21</f>
        <v>591068.20000000007</v>
      </c>
      <c r="D17" s="6">
        <f t="shared" ref="D17:E17" si="4">D18+D19+D20+D21</f>
        <v>664414.6</v>
      </c>
      <c r="E17" s="6">
        <f t="shared" si="4"/>
        <v>620967.4</v>
      </c>
      <c r="F17" s="10">
        <f t="shared" si="2"/>
        <v>5.058502555204285</v>
      </c>
      <c r="G17" s="11"/>
    </row>
    <row r="18" spans="1:7" x14ac:dyDescent="0.25">
      <c r="A18" s="4" t="s">
        <v>11</v>
      </c>
      <c r="B18" s="5" t="s">
        <v>59</v>
      </c>
      <c r="C18" s="6">
        <v>3118.4</v>
      </c>
      <c r="D18" s="6">
        <v>3261.9</v>
      </c>
      <c r="E18" s="6">
        <v>3244.9</v>
      </c>
      <c r="F18" s="10">
        <f t="shared" si="2"/>
        <v>4.0565674704976971</v>
      </c>
      <c r="G18" s="11"/>
    </row>
    <row r="19" spans="1:7" x14ac:dyDescent="0.25">
      <c r="A19" s="4" t="s">
        <v>12</v>
      </c>
      <c r="B19" s="5" t="s">
        <v>60</v>
      </c>
      <c r="C19" s="6">
        <v>173000</v>
      </c>
      <c r="D19" s="6">
        <v>144927</v>
      </c>
      <c r="E19" s="6">
        <v>144927</v>
      </c>
      <c r="F19" s="10">
        <f t="shared" si="2"/>
        <v>-16.227167630057806</v>
      </c>
      <c r="G19" s="11"/>
    </row>
    <row r="20" spans="1:7" x14ac:dyDescent="0.25">
      <c r="A20" s="4" t="s">
        <v>13</v>
      </c>
      <c r="B20" s="5" t="s">
        <v>61</v>
      </c>
      <c r="C20" s="6">
        <v>333117</v>
      </c>
      <c r="D20" s="6">
        <v>412880.3</v>
      </c>
      <c r="E20" s="6">
        <v>369462</v>
      </c>
      <c r="F20" s="10">
        <f t="shared" si="2"/>
        <v>10.910580967047622</v>
      </c>
      <c r="G20" s="11"/>
    </row>
    <row r="21" spans="1:7" ht="30" x14ac:dyDescent="0.25">
      <c r="A21" s="4" t="s">
        <v>14</v>
      </c>
      <c r="B21" s="5" t="s">
        <v>62</v>
      </c>
      <c r="C21" s="6">
        <v>81832.800000000003</v>
      </c>
      <c r="D21" s="6">
        <v>103345.4</v>
      </c>
      <c r="E21" s="6">
        <v>103333.5</v>
      </c>
      <c r="F21" s="10">
        <f t="shared" si="2"/>
        <v>26.273939056221948</v>
      </c>
      <c r="G21" s="11" t="s">
        <v>93</v>
      </c>
    </row>
    <row r="22" spans="1:7" ht="30" x14ac:dyDescent="0.25">
      <c r="A22" s="4" t="s">
        <v>15</v>
      </c>
      <c r="B22" s="5" t="s">
        <v>63</v>
      </c>
      <c r="C22" s="6">
        <f>C23+C24+C25+C26</f>
        <v>708472.9</v>
      </c>
      <c r="D22" s="6">
        <f t="shared" ref="D22:E22" si="5">D23+D24+D25+D26</f>
        <v>922227.6</v>
      </c>
      <c r="E22" s="6">
        <f t="shared" si="5"/>
        <v>869313.5</v>
      </c>
      <c r="F22" s="10">
        <f t="shared" si="2"/>
        <v>22.702435054325989</v>
      </c>
      <c r="G22" s="11"/>
    </row>
    <row r="23" spans="1:7" x14ac:dyDescent="0.25">
      <c r="A23" s="4" t="s">
        <v>16</v>
      </c>
      <c r="B23" s="5" t="s">
        <v>64</v>
      </c>
      <c r="C23" s="6">
        <v>30609.5</v>
      </c>
      <c r="D23" s="6">
        <v>34582.5</v>
      </c>
      <c r="E23" s="6">
        <v>34582.5</v>
      </c>
      <c r="F23" s="10">
        <f t="shared" si="2"/>
        <v>12.979630506868787</v>
      </c>
      <c r="G23" s="11"/>
    </row>
    <row r="24" spans="1:7" ht="38.25" x14ac:dyDescent="0.25">
      <c r="A24" s="4" t="s">
        <v>17</v>
      </c>
      <c r="B24" s="5" t="s">
        <v>65</v>
      </c>
      <c r="C24" s="6">
        <v>68433.8</v>
      </c>
      <c r="D24" s="6">
        <v>246371.9</v>
      </c>
      <c r="E24" s="6">
        <v>246371.9</v>
      </c>
      <c r="F24" s="10">
        <f t="shared" si="2"/>
        <v>260.01493414073161</v>
      </c>
      <c r="G24" s="11" t="s">
        <v>94</v>
      </c>
    </row>
    <row r="25" spans="1:7" x14ac:dyDescent="0.25">
      <c r="A25" s="4" t="s">
        <v>18</v>
      </c>
      <c r="B25" s="5" t="s">
        <v>66</v>
      </c>
      <c r="C25" s="6">
        <v>578837.69999999995</v>
      </c>
      <c r="D25" s="6">
        <v>607378</v>
      </c>
      <c r="E25" s="6">
        <v>554463.9</v>
      </c>
      <c r="F25" s="10">
        <f t="shared" si="2"/>
        <v>-4.2108176437021854</v>
      </c>
      <c r="G25" s="11"/>
    </row>
    <row r="26" spans="1:7" ht="30" x14ac:dyDescent="0.25">
      <c r="A26" s="4" t="s">
        <v>19</v>
      </c>
      <c r="B26" s="5" t="s">
        <v>67</v>
      </c>
      <c r="C26" s="6">
        <v>30591.9</v>
      </c>
      <c r="D26" s="6">
        <v>33895.199999999997</v>
      </c>
      <c r="E26" s="6">
        <v>33895.199999999997</v>
      </c>
      <c r="F26" s="10">
        <f t="shared" si="2"/>
        <v>10.797956321771423</v>
      </c>
      <c r="G26" s="11"/>
    </row>
    <row r="27" spans="1:7" x14ac:dyDescent="0.25">
      <c r="A27" s="4" t="s">
        <v>20</v>
      </c>
      <c r="B27" s="5" t="s">
        <v>68</v>
      </c>
      <c r="C27" s="6">
        <f>C28+C29+C30+C31+C32+C33</f>
        <v>3570629.5999999996</v>
      </c>
      <c r="D27" s="6">
        <f t="shared" ref="D27:E27" si="6">D28+D29+D30+D31+D32+D33</f>
        <v>3569455.8</v>
      </c>
      <c r="E27" s="6">
        <f t="shared" si="6"/>
        <v>3535452.6999999997</v>
      </c>
      <c r="F27" s="10">
        <f t="shared" si="2"/>
        <v>-0.98517359515531666</v>
      </c>
      <c r="G27" s="11"/>
    </row>
    <row r="28" spans="1:7" x14ac:dyDescent="0.25">
      <c r="A28" s="4" t="s">
        <v>21</v>
      </c>
      <c r="B28" s="5" t="s">
        <v>69</v>
      </c>
      <c r="C28" s="6">
        <v>1470369.2</v>
      </c>
      <c r="D28" s="6">
        <v>1458588</v>
      </c>
      <c r="E28" s="6">
        <v>1454005.2</v>
      </c>
      <c r="F28" s="10">
        <f t="shared" si="2"/>
        <v>-1.1129177624232085</v>
      </c>
      <c r="G28" s="11"/>
    </row>
    <row r="29" spans="1:7" x14ac:dyDescent="0.25">
      <c r="A29" s="4" t="s">
        <v>22</v>
      </c>
      <c r="B29" s="5" t="s">
        <v>70</v>
      </c>
      <c r="C29" s="6">
        <v>1666226.4</v>
      </c>
      <c r="D29" s="6">
        <v>1725703.4</v>
      </c>
      <c r="E29" s="6">
        <v>1707676.6</v>
      </c>
      <c r="F29" s="10">
        <f t="shared" si="2"/>
        <v>2.487669142680744</v>
      </c>
      <c r="G29" s="11"/>
    </row>
    <row r="30" spans="1:7" x14ac:dyDescent="0.25">
      <c r="A30" s="4" t="s">
        <v>23</v>
      </c>
      <c r="B30" s="5" t="s">
        <v>71</v>
      </c>
      <c r="C30" s="6">
        <v>262012</v>
      </c>
      <c r="D30" s="6">
        <v>265939.09999999998</v>
      </c>
      <c r="E30" s="6">
        <v>265939.09999999998</v>
      </c>
      <c r="F30" s="10">
        <f t="shared" si="2"/>
        <v>1.4988244813214635</v>
      </c>
      <c r="G30" s="11"/>
    </row>
    <row r="31" spans="1:7" ht="30" x14ac:dyDescent="0.25">
      <c r="A31" s="4" t="s">
        <v>24</v>
      </c>
      <c r="B31" s="5" t="s">
        <v>72</v>
      </c>
      <c r="C31" s="7">
        <v>0</v>
      </c>
      <c r="D31" s="7">
        <v>133.5</v>
      </c>
      <c r="E31" s="7">
        <v>133.5</v>
      </c>
      <c r="F31" s="10"/>
      <c r="G31" s="11"/>
    </row>
    <row r="32" spans="1:7" ht="51" x14ac:dyDescent="0.25">
      <c r="A32" s="4" t="s">
        <v>25</v>
      </c>
      <c r="B32" s="5" t="s">
        <v>73</v>
      </c>
      <c r="C32" s="6">
        <v>71027.5</v>
      </c>
      <c r="D32" s="6">
        <v>23646.9</v>
      </c>
      <c r="E32" s="6">
        <v>12253.4</v>
      </c>
      <c r="F32" s="10">
        <f t="shared" si="2"/>
        <v>-82.748372109394253</v>
      </c>
      <c r="G32" s="11" t="s">
        <v>92</v>
      </c>
    </row>
    <row r="33" spans="1:7" x14ac:dyDescent="0.25">
      <c r="A33" s="4" t="s">
        <v>26</v>
      </c>
      <c r="B33" s="5" t="s">
        <v>74</v>
      </c>
      <c r="C33" s="6">
        <v>100994.5</v>
      </c>
      <c r="D33" s="6">
        <v>95444.9</v>
      </c>
      <c r="E33" s="6">
        <v>95444.9</v>
      </c>
      <c r="F33" s="10">
        <f t="shared" si="2"/>
        <v>-5.4949526954438284</v>
      </c>
      <c r="G33" s="11"/>
    </row>
    <row r="34" spans="1:7" x14ac:dyDescent="0.25">
      <c r="A34" s="4" t="s">
        <v>27</v>
      </c>
      <c r="B34" s="5" t="s">
        <v>75</v>
      </c>
      <c r="C34" s="6">
        <f>C35+C36</f>
        <v>89362.099999999991</v>
      </c>
      <c r="D34" s="6">
        <f t="shared" ref="D34:E34" si="7">D35+D36</f>
        <v>78441.700000000012</v>
      </c>
      <c r="E34" s="6">
        <f t="shared" si="7"/>
        <v>78441.700000000012</v>
      </c>
      <c r="F34" s="10">
        <f t="shared" si="2"/>
        <v>-12.220393209201646</v>
      </c>
      <c r="G34" s="11"/>
    </row>
    <row r="35" spans="1:7" x14ac:dyDescent="0.25">
      <c r="A35" s="4" t="s">
        <v>28</v>
      </c>
      <c r="B35" s="5" t="s">
        <v>76</v>
      </c>
      <c r="C35" s="6">
        <v>86574.2</v>
      </c>
      <c r="D35" s="6">
        <v>77590.100000000006</v>
      </c>
      <c r="E35" s="6">
        <v>77590.100000000006</v>
      </c>
      <c r="F35" s="10">
        <f t="shared" si="2"/>
        <v>-10.377341055418341</v>
      </c>
      <c r="G35" s="11"/>
    </row>
    <row r="36" spans="1:7" ht="51" x14ac:dyDescent="0.25">
      <c r="A36" s="4" t="s">
        <v>29</v>
      </c>
      <c r="B36" s="5" t="s">
        <v>77</v>
      </c>
      <c r="C36" s="6">
        <v>2787.9</v>
      </c>
      <c r="D36" s="7">
        <v>851.6</v>
      </c>
      <c r="E36" s="7">
        <v>851.6</v>
      </c>
      <c r="F36" s="10">
        <f t="shared" si="2"/>
        <v>-69.453710678288317</v>
      </c>
      <c r="G36" s="11" t="s">
        <v>92</v>
      </c>
    </row>
    <row r="37" spans="1:7" x14ac:dyDescent="0.25">
      <c r="A37" s="4" t="s">
        <v>30</v>
      </c>
      <c r="B37" s="5" t="s">
        <v>78</v>
      </c>
      <c r="C37" s="6">
        <f>C38+C39+C40</f>
        <v>333624.3</v>
      </c>
      <c r="D37" s="6">
        <f t="shared" ref="D37:E37" si="8">D38+D39+D40</f>
        <v>284513.59999999998</v>
      </c>
      <c r="E37" s="6">
        <f t="shared" si="8"/>
        <v>210878.8</v>
      </c>
      <c r="F37" s="10">
        <f t="shared" si="2"/>
        <v>-36.79153466938709</v>
      </c>
      <c r="G37" s="11"/>
    </row>
    <row r="38" spans="1:7" x14ac:dyDescent="0.25">
      <c r="A38" s="4" t="s">
        <v>31</v>
      </c>
      <c r="B38" s="5" t="s">
        <v>79</v>
      </c>
      <c r="C38" s="6">
        <v>2360</v>
      </c>
      <c r="D38" s="6">
        <v>2353.8000000000002</v>
      </c>
      <c r="E38" s="6">
        <v>2353.8000000000002</v>
      </c>
      <c r="F38" s="10">
        <f t="shared" si="2"/>
        <v>-0.26271186440676786</v>
      </c>
      <c r="G38" s="11"/>
    </row>
    <row r="39" spans="1:7" ht="114.75" x14ac:dyDescent="0.25">
      <c r="A39" s="4" t="s">
        <v>32</v>
      </c>
      <c r="B39" s="5" t="s">
        <v>80</v>
      </c>
      <c r="C39" s="6">
        <v>51212.7</v>
      </c>
      <c r="D39" s="6">
        <v>30384.7</v>
      </c>
      <c r="E39" s="6">
        <v>21900.1</v>
      </c>
      <c r="F39" s="10">
        <f t="shared" si="2"/>
        <v>-57.236974422360085</v>
      </c>
      <c r="G39" s="11" t="s">
        <v>97</v>
      </c>
    </row>
    <row r="40" spans="1:7" ht="63.75" customHeight="1" x14ac:dyDescent="0.25">
      <c r="A40" s="4" t="s">
        <v>33</v>
      </c>
      <c r="B40" s="5" t="s">
        <v>81</v>
      </c>
      <c r="C40" s="6">
        <v>280051.59999999998</v>
      </c>
      <c r="D40" s="6">
        <v>251775.1</v>
      </c>
      <c r="E40" s="6">
        <v>186624.9</v>
      </c>
      <c r="F40" s="10">
        <f t="shared" si="2"/>
        <v>-33.360530702199171</v>
      </c>
      <c r="G40" s="11" t="s">
        <v>95</v>
      </c>
    </row>
    <row r="41" spans="1:7" x14ac:dyDescent="0.25">
      <c r="A41" s="4" t="s">
        <v>34</v>
      </c>
      <c r="B41" s="5" t="s">
        <v>82</v>
      </c>
      <c r="C41" s="6">
        <f>C43+C44+C42</f>
        <v>120030.59999999999</v>
      </c>
      <c r="D41" s="6">
        <f t="shared" ref="D41:E41" si="9">D43+D44+D42</f>
        <v>107423.3</v>
      </c>
      <c r="E41" s="6">
        <f t="shared" si="9"/>
        <v>107423.3</v>
      </c>
      <c r="F41" s="10">
        <f t="shared" si="2"/>
        <v>-10.503404965067233</v>
      </c>
      <c r="G41" s="11"/>
    </row>
    <row r="42" spans="1:7" ht="51" x14ac:dyDescent="0.25">
      <c r="A42" s="4" t="s">
        <v>35</v>
      </c>
      <c r="B42" s="5" t="s">
        <v>83</v>
      </c>
      <c r="C42" s="6">
        <v>4930</v>
      </c>
      <c r="D42" s="6">
        <v>2244.3000000000002</v>
      </c>
      <c r="E42" s="6">
        <v>2244.3000000000002</v>
      </c>
      <c r="F42" s="10">
        <f t="shared" si="2"/>
        <v>-54.476673427991884</v>
      </c>
      <c r="G42" s="11" t="s">
        <v>92</v>
      </c>
    </row>
    <row r="43" spans="1:7" x14ac:dyDescent="0.25">
      <c r="A43" s="4" t="s">
        <v>36</v>
      </c>
      <c r="B43" s="5" t="s">
        <v>84</v>
      </c>
      <c r="C43" s="6">
        <v>42430.2</v>
      </c>
      <c r="D43" s="6">
        <v>42463.4</v>
      </c>
      <c r="E43" s="6">
        <v>42463.4</v>
      </c>
      <c r="F43" s="10">
        <f t="shared" si="2"/>
        <v>7.8246154861403738E-2</v>
      </c>
      <c r="G43" s="11"/>
    </row>
    <row r="44" spans="1:7" ht="51" x14ac:dyDescent="0.25">
      <c r="A44" s="4" t="s">
        <v>37</v>
      </c>
      <c r="B44" s="5" t="s">
        <v>85</v>
      </c>
      <c r="C44" s="6">
        <v>72670.399999999994</v>
      </c>
      <c r="D44" s="6">
        <v>62715.6</v>
      </c>
      <c r="E44" s="6">
        <v>62715.6</v>
      </c>
      <c r="F44" s="10">
        <f t="shared" si="2"/>
        <v>-13.698562275699587</v>
      </c>
      <c r="G44" s="11" t="s">
        <v>92</v>
      </c>
    </row>
    <row r="45" spans="1:7" x14ac:dyDescent="0.25">
      <c r="A45" s="4" t="s">
        <v>38</v>
      </c>
      <c r="B45" s="5" t="s">
        <v>86</v>
      </c>
      <c r="C45" s="6">
        <f>C46</f>
        <v>4800</v>
      </c>
      <c r="D45" s="6">
        <f t="shared" ref="D45:E45" si="10">D46</f>
        <v>5250</v>
      </c>
      <c r="E45" s="6">
        <f t="shared" si="10"/>
        <v>5250</v>
      </c>
      <c r="F45" s="10">
        <f t="shared" si="2"/>
        <v>9.375</v>
      </c>
      <c r="G45" s="11"/>
    </row>
    <row r="46" spans="1:7" x14ac:dyDescent="0.25">
      <c r="A46" s="4" t="s">
        <v>39</v>
      </c>
      <c r="B46" s="5" t="s">
        <v>87</v>
      </c>
      <c r="C46" s="6">
        <v>4800</v>
      </c>
      <c r="D46" s="6">
        <v>5250</v>
      </c>
      <c r="E46" s="6">
        <v>5250</v>
      </c>
      <c r="F46" s="10">
        <f t="shared" si="2"/>
        <v>9.375</v>
      </c>
      <c r="G46" s="11"/>
    </row>
    <row r="47" spans="1:7" ht="30" x14ac:dyDescent="0.25">
      <c r="A47" s="4" t="s">
        <v>40</v>
      </c>
      <c r="B47" s="5" t="s">
        <v>88</v>
      </c>
      <c r="C47" s="7">
        <v>250</v>
      </c>
      <c r="D47" s="7">
        <v>92.3</v>
      </c>
      <c r="E47" s="7">
        <v>92.3</v>
      </c>
      <c r="F47" s="10">
        <f t="shared" si="2"/>
        <v>-63.080000000000005</v>
      </c>
      <c r="G47" s="11"/>
    </row>
    <row r="48" spans="1:7" ht="30" x14ac:dyDescent="0.25">
      <c r="A48" s="4" t="s">
        <v>41</v>
      </c>
      <c r="B48" s="5" t="s">
        <v>89</v>
      </c>
      <c r="C48" s="7">
        <v>250</v>
      </c>
      <c r="D48" s="7">
        <v>92.3</v>
      </c>
      <c r="E48" s="7">
        <v>92.3</v>
      </c>
      <c r="F48" s="10">
        <f t="shared" si="2"/>
        <v>-63.080000000000005</v>
      </c>
      <c r="G48" s="11" t="s">
        <v>96</v>
      </c>
    </row>
  </sheetData>
  <mergeCells count="5">
    <mergeCell ref="A4:E4"/>
    <mergeCell ref="A5:E5"/>
    <mergeCell ref="A2:G2"/>
    <mergeCell ref="A1:G1"/>
    <mergeCell ref="A3:G3"/>
  </mergeCells>
  <printOptions horizontalCentered="1"/>
  <pageMargins left="0.19685039370078741" right="0.19685039370078741" top="0.39370078740157483" bottom="0.19685039370078741" header="0" footer="0"/>
  <pageSetup paperSize="9" scale="88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2021-06-28T11:09:32Z</cp:lastPrinted>
  <dcterms:created xsi:type="dcterms:W3CDTF">2021-06-28T03:58:49Z</dcterms:created>
  <dcterms:modified xsi:type="dcterms:W3CDTF">2021-06-28T11:11:44Z</dcterms:modified>
</cp:coreProperties>
</file>