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05" windowWidth="14805" windowHeight="7410"/>
  </bookViews>
  <sheets>
    <sheet name="СВОД " sheetId="6" r:id="rId1"/>
  </sheets>
  <definedNames>
    <definedName name="_xlnm.Print_Titles" localSheetId="0">'СВОД '!$4:$7</definedName>
    <definedName name="_xlnm.Print_Area" localSheetId="0">'СВОД '!$A$1:$S$29</definedName>
  </definedNames>
  <calcPr calcId="162913"/>
</workbook>
</file>

<file path=xl/calcChain.xml><?xml version="1.0" encoding="utf-8"?>
<calcChain xmlns="http://schemas.openxmlformats.org/spreadsheetml/2006/main">
  <c r="M28" i="6" l="1"/>
  <c r="H28" i="6"/>
  <c r="C28" i="6"/>
  <c r="H29" i="6" l="1"/>
  <c r="C29" i="6" l="1"/>
  <c r="M27" i="6" l="1"/>
  <c r="H27" i="6"/>
  <c r="C27" i="6"/>
  <c r="S27" i="6" l="1"/>
  <c r="R27" i="6"/>
  <c r="P9" i="6"/>
  <c r="D9" i="6"/>
  <c r="E9" i="6"/>
  <c r="F9" i="6"/>
  <c r="G9" i="6"/>
  <c r="I9" i="6"/>
  <c r="J9" i="6"/>
  <c r="K9" i="6"/>
  <c r="L9" i="6"/>
  <c r="N9" i="6"/>
  <c r="O9" i="6"/>
  <c r="Q9" i="6"/>
  <c r="M29" i="6"/>
  <c r="H15" i="6" l="1"/>
  <c r="C11" i="6" l="1"/>
  <c r="H11" i="6"/>
  <c r="M11" i="6"/>
  <c r="C12" i="6"/>
  <c r="H12" i="6"/>
  <c r="M12" i="6"/>
  <c r="S12" i="6" s="1"/>
  <c r="C13" i="6"/>
  <c r="H13" i="6"/>
  <c r="M13" i="6"/>
  <c r="C14" i="6"/>
  <c r="H14" i="6"/>
  <c r="M14" i="6"/>
  <c r="S14" i="6" s="1"/>
  <c r="C15" i="6"/>
  <c r="R15" i="6" s="1"/>
  <c r="M15" i="6"/>
  <c r="S15" i="6" s="1"/>
  <c r="C16" i="6"/>
  <c r="H16" i="6"/>
  <c r="M16" i="6"/>
  <c r="S16" i="6" s="1"/>
  <c r="C17" i="6"/>
  <c r="H17" i="6"/>
  <c r="M17" i="6"/>
  <c r="S17" i="6" s="1"/>
  <c r="C18" i="6"/>
  <c r="H18" i="6"/>
  <c r="M18" i="6"/>
  <c r="S18" i="6" s="1"/>
  <c r="C19" i="6"/>
  <c r="H19" i="6"/>
  <c r="M19" i="6"/>
  <c r="S19" i="6" s="1"/>
  <c r="C20" i="6"/>
  <c r="H20" i="6"/>
  <c r="M20" i="6"/>
  <c r="S20" i="6" s="1"/>
  <c r="C21" i="6"/>
  <c r="H21" i="6"/>
  <c r="M21" i="6"/>
  <c r="S21" i="6" s="1"/>
  <c r="C22" i="6"/>
  <c r="H22" i="6"/>
  <c r="M22" i="6"/>
  <c r="S22" i="6" s="1"/>
  <c r="C23" i="6"/>
  <c r="H23" i="6"/>
  <c r="M23" i="6"/>
  <c r="S23" i="6" s="1"/>
  <c r="C24" i="6"/>
  <c r="H24" i="6"/>
  <c r="M24" i="6"/>
  <c r="S24" i="6" s="1"/>
  <c r="C25" i="6"/>
  <c r="H25" i="6"/>
  <c r="M25" i="6"/>
  <c r="S25" i="6" s="1"/>
  <c r="C26" i="6"/>
  <c r="H26" i="6"/>
  <c r="M26" i="6"/>
  <c r="S26" i="6" s="1"/>
  <c r="S11" i="6" l="1"/>
  <c r="S13" i="6"/>
  <c r="R16" i="6"/>
  <c r="R19" i="6"/>
  <c r="R21" i="6"/>
  <c r="R12" i="6"/>
  <c r="R25" i="6"/>
  <c r="R23" i="6"/>
  <c r="R14" i="6"/>
  <c r="M9" i="6"/>
  <c r="C9" i="6"/>
  <c r="R24" i="6"/>
  <c r="R22" i="6"/>
  <c r="R20" i="6"/>
  <c r="R13" i="6"/>
  <c r="H9" i="6"/>
  <c r="R11" i="6"/>
  <c r="R18" i="6"/>
  <c r="R17" i="6"/>
  <c r="R26" i="6"/>
  <c r="S9" i="6" l="1"/>
  <c r="R9" i="6"/>
</calcChain>
</file>

<file path=xl/sharedStrings.xml><?xml version="1.0" encoding="utf-8"?>
<sst xmlns="http://schemas.openxmlformats.org/spreadsheetml/2006/main" count="57" uniqueCount="45">
  <si>
    <t>РФ</t>
  </si>
  <si>
    <t>ВСЕГО</t>
  </si>
  <si>
    <t>в том числе по бюджетам</t>
  </si>
  <si>
    <t>РБ</t>
  </si>
  <si>
    <t>МБ</t>
  </si>
  <si>
    <t>ВНБ</t>
  </si>
  <si>
    <t>Финансирование по программам - всего</t>
  </si>
  <si>
    <t xml:space="preserve"> в разрезе программ:</t>
  </si>
  <si>
    <t>№ п/п</t>
  </si>
  <si>
    <t>Наименование программы</t>
  </si>
  <si>
    <t>исполнитель: Яганова Светлана Юрьевна, отдел экономического развития, вед.специалист</t>
  </si>
  <si>
    <t>тел.8(3473)24-82-19</t>
  </si>
  <si>
    <t>Развитие молодежной политики в городе Стерлитамак на 2018-2022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</si>
  <si>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2017-2020 годы</t>
  </si>
  <si>
    <t>Развитие муниципальной службы в городском округе город Стерлитамак Республики Башкортостан на 2018-2022 годы</t>
  </si>
  <si>
    <t>Развитие и поддержка малого и среднего предпринимательства
городского округа город Стерлитамак Республики Башкортостан на 2017-2021 годы</t>
  </si>
  <si>
    <t>ИНФОРМАЦИЯ</t>
  </si>
  <si>
    <t>предусмотренный утвержденной программой</t>
  </si>
  <si>
    <t>фактически освоенный</t>
  </si>
  <si>
    <t>о финансировании мероприятий муниципальных  программ</t>
  </si>
  <si>
    <t>3 (=4+5+6+7)</t>
  </si>
  <si>
    <t>13 (=14+15+16+17)</t>
  </si>
  <si>
    <t>8 (=9+10+11+12)</t>
  </si>
  <si>
    <t>18 (=13/3*100)</t>
  </si>
  <si>
    <t>Доля выделенных средств от предусмотренных программой, %</t>
  </si>
  <si>
    <t>Формирование современной городской среды городского округа город Стерлитамак Республики Башкортостан на 2018-2024 годы</t>
  </si>
  <si>
    <t>Благоустройство городского округа город Стерлитамак Республики Башкортостан на 2017-2020 годы</t>
  </si>
  <si>
    <t>Развитие строительного комплекса и архитектуры в городском округе город Стерлитамак Республики Башкортостан на 2016-2021 годы</t>
  </si>
  <si>
    <t>Сохранение и развитие культуры в городском округе город Стерлитамак Республики Башкортостан на 2017-2022 годы</t>
  </si>
  <si>
    <t>Развитие физической культуры и спорта в городском округе город Стерлитамак  Республики Башкортостан на 2018-2022 годы</t>
  </si>
  <si>
    <t>Развитие системы образования городского округа город Стерлитамак Республики Башкортостан до 2025 года</t>
  </si>
  <si>
    <t>Укрепление единства российской нации и этнокультурное  развитие народов, проживающих в городском округе город Стерлитамак Республики Башкортостан на 2017-2022 годы</t>
  </si>
  <si>
    <t>Реализация проектов благоустройства дворовых территорий городского округа город Стерлитамак Республики Башкортостан "Башкирские дворики"</t>
  </si>
  <si>
    <t>Развитие транспортной системы на территории городского округа город Стерлитамак Республики Башкортостан на 2019-2022гг.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</si>
  <si>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</t>
  </si>
  <si>
    <t>Противодействие  злоупотреблению наркотиками и их незаконному обороту в городском округе г. Стерлитамак на 2015-2020 годы</t>
  </si>
  <si>
    <t>Управление муниципальными финансами и муниципальным долгом городского округа город СтерлитамакРеспублики Башкортостан на 2019-2024 годы</t>
  </si>
  <si>
    <t>Обеспечение жильем молодых семей городского округа город Стерлитамак на 2016-2021 годы</t>
  </si>
  <si>
    <t>Объем финансирования в 2020 году, млн.руб.</t>
  </si>
  <si>
    <t>Обеспечение жильем отдельных категорий работников учреждений бюджетной сферы, расположенных  на территории городского округа город Стерлитамак Республики Башкортостан, на 2020-2022 годы</t>
  </si>
  <si>
    <t>Доля фактически освоенных средств от предусмотренных программой, %</t>
  </si>
  <si>
    <t>19 (=13/3*100)</t>
  </si>
  <si>
    <t>бюджетные ассигнования</t>
  </si>
  <si>
    <t>городского округа г.Стерлитамак  Республики Башкортостан за 9 месяцев 2020 года</t>
  </si>
  <si>
    <t>Энергосбережение и повышение энергетической эффективности использования энергетических ресурсов при эксплуатации объектов сетей уличного освещения  на территории городского округа город Стерлитамак Республики Башкортостан на 2020-2027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</si>
</sst>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0" fillId="0" borderId="0" xfId="0" applyFont="1" applyAlignment="1">
      <alignment vertical="center"/>
    </xf>
    <xf numFmtId="0" fontId="1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view="pageBreakPreview" zoomScale="90" zoomScaleNormal="100" zoomScaleSheetLayoutView="9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B20" sqref="B20"/>
    </sheetView>
  </sheetViews>
  <sheetFormatPr defaultRowHeight="15" x14ac:dyDescent="0.25"/>
  <cols>
    <col min="1" max="1" width="4.85546875" style="3" customWidth="1"/>
    <col min="2" max="2" width="28" style="1" customWidth="1"/>
    <col min="3" max="3" width="13.28515625" customWidth="1"/>
    <col min="4" max="4" width="9.28515625" customWidth="1"/>
    <col min="5" max="5" width="9.28515625" bestFit="1" customWidth="1"/>
    <col min="6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9" width="12.5703125" customWidth="1"/>
    <col min="20" max="24" width="9.140625" hidden="1" customWidth="1"/>
    <col min="25" max="25" width="1.28515625" customWidth="1"/>
  </cols>
  <sheetData>
    <row r="1" spans="1:19" ht="15.75" customHeight="1" x14ac:dyDescent="0.3">
      <c r="B1" s="4"/>
      <c r="C1" s="34" t="s">
        <v>16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9" ht="20.25" customHeight="1" x14ac:dyDescent="0.25">
      <c r="B2" s="4"/>
      <c r="C2" s="35" t="s">
        <v>19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9" ht="26.25" customHeight="1" x14ac:dyDescent="0.25">
      <c r="B3" s="4"/>
      <c r="C3" s="35" t="s">
        <v>43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9" ht="19.5" customHeight="1" x14ac:dyDescent="0.25">
      <c r="A4" s="36" t="s">
        <v>8</v>
      </c>
      <c r="B4" s="37" t="s">
        <v>9</v>
      </c>
      <c r="C4" s="40" t="s">
        <v>38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1" t="s">
        <v>24</v>
      </c>
      <c r="S4" s="31" t="s">
        <v>40</v>
      </c>
    </row>
    <row r="5" spans="1:19" ht="58.5" customHeight="1" x14ac:dyDescent="0.25">
      <c r="A5" s="36"/>
      <c r="B5" s="38"/>
      <c r="C5" s="42" t="s">
        <v>17</v>
      </c>
      <c r="D5" s="42"/>
      <c r="E5" s="42"/>
      <c r="F5" s="42"/>
      <c r="G5" s="42"/>
      <c r="H5" s="42" t="s">
        <v>42</v>
      </c>
      <c r="I5" s="42"/>
      <c r="J5" s="42"/>
      <c r="K5" s="42"/>
      <c r="L5" s="42"/>
      <c r="M5" s="42" t="s">
        <v>18</v>
      </c>
      <c r="N5" s="42"/>
      <c r="O5" s="42"/>
      <c r="P5" s="42"/>
      <c r="Q5" s="42"/>
      <c r="R5" s="32"/>
      <c r="S5" s="32"/>
    </row>
    <row r="6" spans="1:19" ht="15" customHeight="1" x14ac:dyDescent="0.25">
      <c r="A6" s="36"/>
      <c r="B6" s="38"/>
      <c r="C6" s="43" t="s">
        <v>1</v>
      </c>
      <c r="D6" s="41" t="s">
        <v>2</v>
      </c>
      <c r="E6" s="41"/>
      <c r="F6" s="41"/>
      <c r="G6" s="41"/>
      <c r="H6" s="43" t="s">
        <v>1</v>
      </c>
      <c r="I6" s="41" t="s">
        <v>2</v>
      </c>
      <c r="J6" s="41"/>
      <c r="K6" s="41"/>
      <c r="L6" s="41"/>
      <c r="M6" s="43" t="s">
        <v>1</v>
      </c>
      <c r="N6" s="41" t="s">
        <v>2</v>
      </c>
      <c r="O6" s="41"/>
      <c r="P6" s="41"/>
      <c r="Q6" s="41"/>
      <c r="R6" s="32"/>
      <c r="S6" s="32"/>
    </row>
    <row r="7" spans="1:19" x14ac:dyDescent="0.25">
      <c r="A7" s="36"/>
      <c r="B7" s="39"/>
      <c r="C7" s="43"/>
      <c r="D7" s="2" t="s">
        <v>0</v>
      </c>
      <c r="E7" s="2" t="s">
        <v>3</v>
      </c>
      <c r="F7" s="2" t="s">
        <v>4</v>
      </c>
      <c r="G7" s="2" t="s">
        <v>5</v>
      </c>
      <c r="H7" s="43"/>
      <c r="I7" s="2" t="s">
        <v>0</v>
      </c>
      <c r="J7" s="2" t="s">
        <v>3</v>
      </c>
      <c r="K7" s="2" t="s">
        <v>4</v>
      </c>
      <c r="L7" s="2" t="s">
        <v>5</v>
      </c>
      <c r="M7" s="43"/>
      <c r="N7" s="2" t="s">
        <v>0</v>
      </c>
      <c r="O7" s="2" t="s">
        <v>3</v>
      </c>
      <c r="P7" s="2" t="s">
        <v>4</v>
      </c>
      <c r="Q7" s="2" t="s">
        <v>5</v>
      </c>
      <c r="R7" s="33"/>
      <c r="S7" s="33"/>
    </row>
    <row r="8" spans="1:19" s="13" customFormat="1" ht="38.25" x14ac:dyDescent="0.25">
      <c r="A8" s="9">
        <v>1</v>
      </c>
      <c r="B8" s="11">
        <v>2</v>
      </c>
      <c r="C8" s="7" t="s">
        <v>20</v>
      </c>
      <c r="D8" s="10">
        <v>4</v>
      </c>
      <c r="E8" s="10">
        <v>5</v>
      </c>
      <c r="F8" s="10">
        <v>6</v>
      </c>
      <c r="G8" s="10">
        <v>7</v>
      </c>
      <c r="H8" s="7" t="s">
        <v>22</v>
      </c>
      <c r="I8" s="10">
        <v>9</v>
      </c>
      <c r="J8" s="10">
        <v>10</v>
      </c>
      <c r="K8" s="10">
        <v>11</v>
      </c>
      <c r="L8" s="10">
        <v>12</v>
      </c>
      <c r="M8" s="7" t="s">
        <v>21</v>
      </c>
      <c r="N8" s="10">
        <v>14</v>
      </c>
      <c r="O8" s="10">
        <v>15</v>
      </c>
      <c r="P8" s="10">
        <v>16</v>
      </c>
      <c r="Q8" s="10">
        <v>17</v>
      </c>
      <c r="R8" s="12" t="s">
        <v>23</v>
      </c>
      <c r="S8" s="12" t="s">
        <v>41</v>
      </c>
    </row>
    <row r="9" spans="1:19" s="19" customFormat="1" ht="37.5" customHeight="1" x14ac:dyDescent="0.25">
      <c r="A9" s="8"/>
      <c r="B9" s="26" t="s">
        <v>6</v>
      </c>
      <c r="C9" s="27">
        <f t="shared" ref="C9:Q9" si="0">SUM(C11:C29)</f>
        <v>6834.0069884599998</v>
      </c>
      <c r="D9" s="27">
        <f t="shared" si="0"/>
        <v>546.48455999999999</v>
      </c>
      <c r="E9" s="27">
        <f t="shared" si="0"/>
        <v>3135.4741800000002</v>
      </c>
      <c r="F9" s="27">
        <f t="shared" si="0"/>
        <v>2169.8231484599996</v>
      </c>
      <c r="G9" s="27">
        <f t="shared" si="0"/>
        <v>982.22509999999988</v>
      </c>
      <c r="H9" s="27">
        <f t="shared" si="0"/>
        <v>5976.3696899999986</v>
      </c>
      <c r="I9" s="27">
        <f t="shared" si="0"/>
        <v>613.69515999999999</v>
      </c>
      <c r="J9" s="27">
        <f t="shared" si="0"/>
        <v>3034.0461800000007</v>
      </c>
      <c r="K9" s="27">
        <f t="shared" si="0"/>
        <v>1952.8143500000003</v>
      </c>
      <c r="L9" s="27">
        <f t="shared" si="0"/>
        <v>375.81399999999996</v>
      </c>
      <c r="M9" s="27">
        <f t="shared" si="0"/>
        <v>3691.7320446099998</v>
      </c>
      <c r="N9" s="27">
        <f t="shared" si="0"/>
        <v>344.62583299999994</v>
      </c>
      <c r="O9" s="27">
        <f t="shared" si="0"/>
        <v>1774.56422</v>
      </c>
      <c r="P9" s="27">
        <f t="shared" si="0"/>
        <v>1255.3569916100003</v>
      </c>
      <c r="Q9" s="27">
        <f t="shared" si="0"/>
        <v>317.18499999999995</v>
      </c>
      <c r="R9" s="18">
        <f>H9/C9*100</f>
        <v>87.450447447475256</v>
      </c>
      <c r="S9" s="18">
        <f>M9/C9*100</f>
        <v>54.020021501937457</v>
      </c>
    </row>
    <row r="10" spans="1:19" s="19" customFormat="1" ht="15" customHeight="1" x14ac:dyDescent="0.25">
      <c r="A10" s="8"/>
      <c r="B10" s="28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18"/>
      <c r="S10" s="18"/>
    </row>
    <row r="11" spans="1:19" s="19" customFormat="1" ht="77.25" customHeight="1" x14ac:dyDescent="0.25">
      <c r="A11" s="8">
        <v>1</v>
      </c>
      <c r="B11" s="14" t="s">
        <v>30</v>
      </c>
      <c r="C11" s="16">
        <f>SUM(D11:G11)</f>
        <v>4056.6624000000002</v>
      </c>
      <c r="D11" s="16">
        <v>15.3276</v>
      </c>
      <c r="E11" s="16">
        <v>2659.4895000000001</v>
      </c>
      <c r="F11" s="16">
        <v>1074.5301999999999</v>
      </c>
      <c r="G11" s="16">
        <v>307.31509999999997</v>
      </c>
      <c r="H11" s="16">
        <f>SUM(I11:L11)</f>
        <v>3827.3343000000004</v>
      </c>
      <c r="I11" s="16">
        <v>111.68049999999999</v>
      </c>
      <c r="J11" s="16">
        <v>2577.6552000000001</v>
      </c>
      <c r="K11" s="16">
        <v>1046.4226000000001</v>
      </c>
      <c r="L11" s="16">
        <v>91.575999999999993</v>
      </c>
      <c r="M11" s="16">
        <f>SUM(N11:Q11)</f>
        <v>2390.0173999999997</v>
      </c>
      <c r="N11" s="16">
        <v>10.023</v>
      </c>
      <c r="O11" s="16">
        <v>1648.9177999999999</v>
      </c>
      <c r="P11" s="16">
        <v>639.50059999999996</v>
      </c>
      <c r="Q11" s="16">
        <v>91.575999999999993</v>
      </c>
      <c r="R11" s="18">
        <f t="shared" ref="R11:R27" si="1">H11/C11*100</f>
        <v>94.346877373872672</v>
      </c>
      <c r="S11" s="18">
        <f>M11/C11*100</f>
        <v>58.915856542560697</v>
      </c>
    </row>
    <row r="12" spans="1:19" s="19" customFormat="1" ht="106.5" customHeight="1" x14ac:dyDescent="0.25">
      <c r="A12" s="8">
        <v>2</v>
      </c>
      <c r="B12" s="14" t="s">
        <v>15</v>
      </c>
      <c r="C12" s="16">
        <f t="shared" ref="C12:C29" si="2">SUM(D12:G12)</f>
        <v>30</v>
      </c>
      <c r="D12" s="16">
        <v>0</v>
      </c>
      <c r="E12" s="16">
        <v>27</v>
      </c>
      <c r="F12" s="16">
        <v>3</v>
      </c>
      <c r="G12" s="16">
        <v>0</v>
      </c>
      <c r="H12" s="16">
        <f t="shared" ref="H12:H26" si="3">SUM(I12:L12)</f>
        <v>2.9769999999999999</v>
      </c>
      <c r="I12" s="16">
        <v>0</v>
      </c>
      <c r="J12" s="16">
        <v>0</v>
      </c>
      <c r="K12" s="16">
        <v>2.9769999999999999</v>
      </c>
      <c r="L12" s="16">
        <v>0</v>
      </c>
      <c r="M12" s="16">
        <f t="shared" ref="M12:M29" si="4">SUM(N12:Q12)</f>
        <v>0.54140361000000004</v>
      </c>
      <c r="N12" s="16">
        <v>0</v>
      </c>
      <c r="O12" s="16">
        <v>0</v>
      </c>
      <c r="P12" s="16">
        <v>0.54140361000000004</v>
      </c>
      <c r="Q12" s="16">
        <v>0</v>
      </c>
      <c r="R12" s="18">
        <f t="shared" si="1"/>
        <v>9.923333333333332</v>
      </c>
      <c r="S12" s="18">
        <f t="shared" ref="S12:S27" si="5">M12/C12*100</f>
        <v>1.8046787000000002</v>
      </c>
    </row>
    <row r="13" spans="1:19" s="19" customFormat="1" ht="85.5" x14ac:dyDescent="0.25">
      <c r="A13" s="8">
        <v>3</v>
      </c>
      <c r="B13" s="14" t="s">
        <v>29</v>
      </c>
      <c r="C13" s="16">
        <f t="shared" si="2"/>
        <v>136.19</v>
      </c>
      <c r="D13" s="16">
        <v>0</v>
      </c>
      <c r="E13" s="16">
        <v>5.07</v>
      </c>
      <c r="F13" s="16">
        <v>114.3</v>
      </c>
      <c r="G13" s="16">
        <v>16.82</v>
      </c>
      <c r="H13" s="16">
        <f t="shared" si="3"/>
        <v>132.16</v>
      </c>
      <c r="I13" s="16">
        <v>0</v>
      </c>
      <c r="J13" s="16">
        <v>5.07</v>
      </c>
      <c r="K13" s="16">
        <v>109.02</v>
      </c>
      <c r="L13" s="16">
        <v>18.07</v>
      </c>
      <c r="M13" s="16">
        <f t="shared" si="4"/>
        <v>70.25</v>
      </c>
      <c r="N13" s="16">
        <v>0</v>
      </c>
      <c r="O13" s="16">
        <v>0</v>
      </c>
      <c r="P13" s="16">
        <v>60.23</v>
      </c>
      <c r="Q13" s="16">
        <v>10.02</v>
      </c>
      <c r="R13" s="17">
        <f t="shared" si="1"/>
        <v>97.040898744401204</v>
      </c>
      <c r="S13" s="18">
        <f t="shared" si="5"/>
        <v>51.58234819002864</v>
      </c>
    </row>
    <row r="14" spans="1:19" s="19" customFormat="1" ht="85.5" x14ac:dyDescent="0.25">
      <c r="A14" s="8">
        <v>4</v>
      </c>
      <c r="B14" s="14" t="s">
        <v>28</v>
      </c>
      <c r="C14" s="16">
        <f t="shared" si="2"/>
        <v>188.63300000000001</v>
      </c>
      <c r="D14" s="16">
        <v>0</v>
      </c>
      <c r="E14" s="16">
        <v>0</v>
      </c>
      <c r="F14" s="16">
        <v>172.923</v>
      </c>
      <c r="G14" s="16">
        <v>15.71</v>
      </c>
      <c r="H14" s="16">
        <f t="shared" si="3"/>
        <v>200.56</v>
      </c>
      <c r="I14" s="16">
        <v>0</v>
      </c>
      <c r="J14" s="16">
        <v>43.984000000000002</v>
      </c>
      <c r="K14" s="16">
        <v>143.52099999999999</v>
      </c>
      <c r="L14" s="16">
        <v>13.055</v>
      </c>
      <c r="M14" s="16">
        <f t="shared" si="4"/>
        <v>128.16499999999999</v>
      </c>
      <c r="N14" s="16">
        <v>0</v>
      </c>
      <c r="O14" s="16">
        <v>31.558</v>
      </c>
      <c r="P14" s="16">
        <v>89.631</v>
      </c>
      <c r="Q14" s="16">
        <v>6.976</v>
      </c>
      <c r="R14" s="18">
        <f t="shared" si="1"/>
        <v>106.32285973292053</v>
      </c>
      <c r="S14" s="18">
        <f t="shared" si="5"/>
        <v>67.944103099669718</v>
      </c>
    </row>
    <row r="15" spans="1:19" s="19" customFormat="1" ht="112.5" customHeight="1" x14ac:dyDescent="0.25">
      <c r="A15" s="8">
        <v>5</v>
      </c>
      <c r="B15" s="14" t="s">
        <v>31</v>
      </c>
      <c r="C15" s="16">
        <f t="shared" si="2"/>
        <v>1.2250000000000001</v>
      </c>
      <c r="D15" s="16">
        <v>0</v>
      </c>
      <c r="E15" s="16">
        <v>0</v>
      </c>
      <c r="F15" s="16">
        <v>0.70499999999999996</v>
      </c>
      <c r="G15" s="16">
        <v>0.52</v>
      </c>
      <c r="H15" s="16">
        <f>SUM(I15:L15)</f>
        <v>4.7E-2</v>
      </c>
      <c r="I15" s="16">
        <v>0</v>
      </c>
      <c r="J15" s="16">
        <v>0</v>
      </c>
      <c r="K15" s="16">
        <v>4.7E-2</v>
      </c>
      <c r="L15" s="16">
        <v>0</v>
      </c>
      <c r="M15" s="16">
        <f t="shared" si="4"/>
        <v>4.7E-2</v>
      </c>
      <c r="N15" s="16">
        <v>0</v>
      </c>
      <c r="O15" s="16">
        <v>0</v>
      </c>
      <c r="P15" s="16">
        <v>4.7E-2</v>
      </c>
      <c r="Q15" s="16">
        <v>0</v>
      </c>
      <c r="R15" s="18">
        <f t="shared" si="1"/>
        <v>3.8367346938775504</v>
      </c>
      <c r="S15" s="18">
        <f t="shared" si="5"/>
        <v>3.8367346938775504</v>
      </c>
    </row>
    <row r="16" spans="1:19" s="19" customFormat="1" ht="65.25" customHeight="1" x14ac:dyDescent="0.25">
      <c r="A16" s="8">
        <v>6</v>
      </c>
      <c r="B16" s="14" t="s">
        <v>26</v>
      </c>
      <c r="C16" s="16">
        <f t="shared" si="2"/>
        <v>585.56359999999995</v>
      </c>
      <c r="D16" s="16">
        <v>0</v>
      </c>
      <c r="E16" s="16">
        <v>226.0026</v>
      </c>
      <c r="F16" s="16">
        <v>359.56099999999998</v>
      </c>
      <c r="G16" s="16">
        <v>0</v>
      </c>
      <c r="H16" s="16">
        <f t="shared" si="3"/>
        <v>494.03550000000001</v>
      </c>
      <c r="I16" s="16">
        <v>0</v>
      </c>
      <c r="J16" s="16">
        <v>110.283</v>
      </c>
      <c r="K16" s="16">
        <v>383.7525</v>
      </c>
      <c r="L16" s="16">
        <v>0</v>
      </c>
      <c r="M16" s="16">
        <f t="shared" si="4"/>
        <v>289.29289999999997</v>
      </c>
      <c r="N16" s="16">
        <v>0</v>
      </c>
      <c r="O16" s="16">
        <v>8.0658999999999992</v>
      </c>
      <c r="P16" s="16">
        <v>281.22699999999998</v>
      </c>
      <c r="Q16" s="16">
        <v>0</v>
      </c>
      <c r="R16" s="18">
        <f t="shared" si="1"/>
        <v>84.369229917979879</v>
      </c>
      <c r="S16" s="18">
        <f t="shared" si="5"/>
        <v>49.404180860968815</v>
      </c>
    </row>
    <row r="17" spans="1:19" s="22" customFormat="1" ht="92.25" customHeight="1" x14ac:dyDescent="0.25">
      <c r="A17" s="8">
        <v>7</v>
      </c>
      <c r="B17" s="14" t="s">
        <v>25</v>
      </c>
      <c r="C17" s="16">
        <f t="shared" si="2"/>
        <v>120.722421</v>
      </c>
      <c r="D17" s="16">
        <v>112.3926</v>
      </c>
      <c r="E17" s="16">
        <v>2.2936999999999999</v>
      </c>
      <c r="F17" s="16">
        <v>6.0361209999999996</v>
      </c>
      <c r="G17" s="16">
        <v>0</v>
      </c>
      <c r="H17" s="16">
        <f t="shared" si="3"/>
        <v>91.05149999999999</v>
      </c>
      <c r="I17" s="16">
        <v>83.250299999999996</v>
      </c>
      <c r="J17" s="16">
        <v>1.6990000000000001</v>
      </c>
      <c r="K17" s="16">
        <v>6.1021999999999998</v>
      </c>
      <c r="L17" s="16">
        <v>0</v>
      </c>
      <c r="M17" s="16">
        <f t="shared" si="4"/>
        <v>41.193199999999997</v>
      </c>
      <c r="N17" s="16">
        <v>37.061999999999998</v>
      </c>
      <c r="O17" s="16">
        <v>0.75639999999999996</v>
      </c>
      <c r="P17" s="16">
        <v>3.3748</v>
      </c>
      <c r="Q17" s="16">
        <v>0</v>
      </c>
      <c r="R17" s="18">
        <f t="shared" si="1"/>
        <v>75.422195186095536</v>
      </c>
      <c r="S17" s="18">
        <f t="shared" si="5"/>
        <v>34.122244781688067</v>
      </c>
    </row>
    <row r="18" spans="1:19" s="22" customFormat="1" ht="97.5" customHeight="1" x14ac:dyDescent="0.25">
      <c r="A18" s="8">
        <v>8</v>
      </c>
      <c r="B18" s="14" t="s">
        <v>32</v>
      </c>
      <c r="C18" s="16">
        <f t="shared" si="2"/>
        <v>140.69819999999999</v>
      </c>
      <c r="D18" s="16">
        <v>0</v>
      </c>
      <c r="E18" s="16">
        <v>132.73419999999999</v>
      </c>
      <c r="F18" s="16">
        <v>7.9640000000000004</v>
      </c>
      <c r="G18" s="16">
        <v>0</v>
      </c>
      <c r="H18" s="16">
        <f t="shared" si="3"/>
        <v>147.9752</v>
      </c>
      <c r="I18" s="16">
        <v>0</v>
      </c>
      <c r="J18" s="16">
        <v>139.23679999999999</v>
      </c>
      <c r="K18" s="16">
        <v>8.7384000000000004</v>
      </c>
      <c r="L18" s="16">
        <v>0</v>
      </c>
      <c r="M18" s="16">
        <f t="shared" si="4"/>
        <v>7.2389999999999999</v>
      </c>
      <c r="N18" s="16">
        <v>0</v>
      </c>
      <c r="O18" s="16">
        <v>6.4791999999999996</v>
      </c>
      <c r="P18" s="16">
        <v>0.75980000000000003</v>
      </c>
      <c r="Q18" s="16">
        <v>0</v>
      </c>
      <c r="R18" s="18">
        <f t="shared" si="1"/>
        <v>105.17206332419322</v>
      </c>
      <c r="S18" s="18">
        <f t="shared" si="5"/>
        <v>5.1450551606203927</v>
      </c>
    </row>
    <row r="19" spans="1:19" s="19" customFormat="1" ht="87" customHeight="1" x14ac:dyDescent="0.25">
      <c r="A19" s="8">
        <v>9</v>
      </c>
      <c r="B19" s="14" t="s">
        <v>33</v>
      </c>
      <c r="C19" s="16">
        <f t="shared" si="2"/>
        <v>890.34199999999998</v>
      </c>
      <c r="D19" s="16">
        <v>187</v>
      </c>
      <c r="E19" s="16">
        <v>55.499000000000002</v>
      </c>
      <c r="F19" s="16">
        <v>313.74299999999999</v>
      </c>
      <c r="G19" s="16">
        <v>334.1</v>
      </c>
      <c r="H19" s="16">
        <f t="shared" si="3"/>
        <v>478.24299999999999</v>
      </c>
      <c r="I19" s="16">
        <v>187</v>
      </c>
      <c r="J19" s="16">
        <v>118.733</v>
      </c>
      <c r="K19" s="16">
        <v>172.25200000000001</v>
      </c>
      <c r="L19" s="16">
        <v>0.25800000000000001</v>
      </c>
      <c r="M19" s="16">
        <f t="shared" si="4"/>
        <v>285.68699999999995</v>
      </c>
      <c r="N19" s="16">
        <v>109.78100000000001</v>
      </c>
      <c r="O19" s="16">
        <v>52.518000000000001</v>
      </c>
      <c r="P19" s="16">
        <v>123.13</v>
      </c>
      <c r="Q19" s="16">
        <v>0.25800000000000001</v>
      </c>
      <c r="R19" s="18">
        <f t="shared" si="1"/>
        <v>53.714527675881854</v>
      </c>
      <c r="S19" s="18">
        <f t="shared" si="5"/>
        <v>32.087332732815028</v>
      </c>
    </row>
    <row r="20" spans="1:19" s="19" customFormat="1" ht="111.75" customHeight="1" x14ac:dyDescent="0.25">
      <c r="A20" s="8">
        <v>10</v>
      </c>
      <c r="B20" s="23" t="s">
        <v>36</v>
      </c>
      <c r="C20" s="16">
        <f t="shared" si="2"/>
        <v>20.148</v>
      </c>
      <c r="D20" s="24">
        <v>0</v>
      </c>
      <c r="E20" s="24">
        <v>0</v>
      </c>
      <c r="F20" s="24">
        <v>20.148</v>
      </c>
      <c r="G20" s="24">
        <v>0</v>
      </c>
      <c r="H20" s="16">
        <f t="shared" si="3"/>
        <v>21.743099999999998</v>
      </c>
      <c r="I20" s="24">
        <v>0</v>
      </c>
      <c r="J20" s="24">
        <v>0</v>
      </c>
      <c r="K20" s="24">
        <v>21.743099999999998</v>
      </c>
      <c r="L20" s="24">
        <v>0</v>
      </c>
      <c r="M20" s="16">
        <f t="shared" si="4"/>
        <v>18.6066</v>
      </c>
      <c r="N20" s="24">
        <v>0</v>
      </c>
      <c r="O20" s="24">
        <v>0</v>
      </c>
      <c r="P20" s="24">
        <v>18.6066</v>
      </c>
      <c r="Q20" s="24">
        <v>0</v>
      </c>
      <c r="R20" s="18">
        <f t="shared" si="1"/>
        <v>107.91691483025609</v>
      </c>
      <c r="S20" s="18">
        <f t="shared" si="5"/>
        <v>92.349612864800477</v>
      </c>
    </row>
    <row r="21" spans="1:19" s="22" customFormat="1" ht="62.25" customHeight="1" x14ac:dyDescent="0.25">
      <c r="A21" s="8">
        <v>11</v>
      </c>
      <c r="B21" s="15" t="s">
        <v>37</v>
      </c>
      <c r="C21" s="16">
        <f t="shared" si="2"/>
        <v>26.833539999999999</v>
      </c>
      <c r="D21" s="20">
        <v>2.13436</v>
      </c>
      <c r="E21" s="20">
        <v>22.699179999999998</v>
      </c>
      <c r="F21" s="20">
        <v>2</v>
      </c>
      <c r="G21" s="20">
        <v>0</v>
      </c>
      <c r="H21" s="16">
        <f t="shared" si="3"/>
        <v>27.22654</v>
      </c>
      <c r="I21" s="20">
        <v>2.13436</v>
      </c>
      <c r="J21" s="20">
        <v>22.699179999999998</v>
      </c>
      <c r="K21" s="20">
        <v>2.3929999999999998</v>
      </c>
      <c r="L21" s="20">
        <v>0</v>
      </c>
      <c r="M21" s="16">
        <f t="shared" si="4"/>
        <v>26.987753000000001</v>
      </c>
      <c r="N21" s="20">
        <v>2.1138330000000001</v>
      </c>
      <c r="O21" s="20">
        <v>22.480920000000001</v>
      </c>
      <c r="P21" s="20">
        <v>2.3929999999999998</v>
      </c>
      <c r="Q21" s="20">
        <v>0</v>
      </c>
      <c r="R21" s="18">
        <f t="shared" si="1"/>
        <v>101.46458499325843</v>
      </c>
      <c r="S21" s="18">
        <f t="shared" si="5"/>
        <v>100.57470240601873</v>
      </c>
    </row>
    <row r="22" spans="1:19" s="19" customFormat="1" ht="62.25" customHeight="1" x14ac:dyDescent="0.25">
      <c r="A22" s="8">
        <v>12</v>
      </c>
      <c r="B22" s="14" t="s">
        <v>12</v>
      </c>
      <c r="C22" s="16">
        <f t="shared" si="2"/>
        <v>6.8544</v>
      </c>
      <c r="D22" s="16">
        <v>0</v>
      </c>
      <c r="E22" s="16">
        <v>0</v>
      </c>
      <c r="F22" s="16">
        <v>6.8544</v>
      </c>
      <c r="G22" s="16">
        <v>0</v>
      </c>
      <c r="H22" s="16">
        <f t="shared" si="3"/>
        <v>7.4598000000000004</v>
      </c>
      <c r="I22" s="16">
        <v>0</v>
      </c>
      <c r="J22" s="16">
        <v>0</v>
      </c>
      <c r="K22" s="16">
        <v>7.4598000000000004</v>
      </c>
      <c r="L22" s="16">
        <v>0</v>
      </c>
      <c r="M22" s="16">
        <f t="shared" si="4"/>
        <v>5.2019580000000003</v>
      </c>
      <c r="N22" s="16">
        <v>0</v>
      </c>
      <c r="O22" s="16">
        <v>0</v>
      </c>
      <c r="P22" s="16">
        <v>5.2019580000000003</v>
      </c>
      <c r="Q22" s="16">
        <v>0</v>
      </c>
      <c r="R22" s="18">
        <f t="shared" si="1"/>
        <v>108.83228291316527</v>
      </c>
      <c r="S22" s="18">
        <f t="shared" si="5"/>
        <v>75.892244397759114</v>
      </c>
    </row>
    <row r="23" spans="1:19" s="19" customFormat="1" ht="102.75" customHeight="1" x14ac:dyDescent="0.25">
      <c r="A23" s="8">
        <v>13</v>
      </c>
      <c r="B23" s="15" t="s">
        <v>35</v>
      </c>
      <c r="C23" s="16">
        <f t="shared" si="2"/>
        <v>0.17599999999999999</v>
      </c>
      <c r="D23" s="20">
        <v>0</v>
      </c>
      <c r="E23" s="20">
        <v>0</v>
      </c>
      <c r="F23" s="20">
        <v>0.17599999999999999</v>
      </c>
      <c r="G23" s="20">
        <v>0</v>
      </c>
      <c r="H23" s="16">
        <f t="shared" si="3"/>
        <v>0.17599999999999999</v>
      </c>
      <c r="I23" s="20">
        <v>0</v>
      </c>
      <c r="J23" s="20">
        <v>0</v>
      </c>
      <c r="K23" s="20">
        <v>0.17599999999999999</v>
      </c>
      <c r="L23" s="20">
        <v>0</v>
      </c>
      <c r="M23" s="16">
        <f t="shared" si="4"/>
        <v>0.06</v>
      </c>
      <c r="N23" s="20">
        <v>0</v>
      </c>
      <c r="O23" s="20">
        <v>0</v>
      </c>
      <c r="P23" s="20">
        <v>0.06</v>
      </c>
      <c r="Q23" s="20">
        <v>0</v>
      </c>
      <c r="R23" s="18">
        <f t="shared" si="1"/>
        <v>100</v>
      </c>
      <c r="S23" s="18">
        <f t="shared" si="5"/>
        <v>34.090909090909093</v>
      </c>
    </row>
    <row r="24" spans="1:19" s="19" customFormat="1" ht="121.5" customHeight="1" x14ac:dyDescent="0.25">
      <c r="A24" s="8">
        <v>14</v>
      </c>
      <c r="B24" s="15" t="s">
        <v>13</v>
      </c>
      <c r="C24" s="16">
        <f t="shared" si="2"/>
        <v>266.1902</v>
      </c>
      <c r="D24" s="20">
        <v>0</v>
      </c>
      <c r="E24" s="20">
        <v>0</v>
      </c>
      <c r="F24" s="20">
        <v>3.9302000000000001</v>
      </c>
      <c r="G24" s="20">
        <v>262.26</v>
      </c>
      <c r="H24" s="16">
        <f t="shared" si="3"/>
        <v>208.35499999999999</v>
      </c>
      <c r="I24" s="20">
        <v>0</v>
      </c>
      <c r="J24" s="20">
        <v>0</v>
      </c>
      <c r="K24" s="20">
        <v>0</v>
      </c>
      <c r="L24" s="20">
        <v>208.35499999999999</v>
      </c>
      <c r="M24" s="16">
        <f t="shared" si="4"/>
        <v>208.35499999999999</v>
      </c>
      <c r="N24" s="20">
        <v>0</v>
      </c>
      <c r="O24" s="20">
        <v>0</v>
      </c>
      <c r="P24" s="20">
        <v>0</v>
      </c>
      <c r="Q24" s="20">
        <v>208.35499999999999</v>
      </c>
      <c r="R24" s="18">
        <f t="shared" si="1"/>
        <v>78.272979245667202</v>
      </c>
      <c r="S24" s="18">
        <f t="shared" si="5"/>
        <v>78.272979245667202</v>
      </c>
    </row>
    <row r="25" spans="1:19" s="19" customFormat="1" ht="81" customHeight="1" x14ac:dyDescent="0.25">
      <c r="A25" s="8">
        <v>15</v>
      </c>
      <c r="B25" s="15" t="s">
        <v>14</v>
      </c>
      <c r="C25" s="16">
        <f t="shared" si="2"/>
        <v>4.79</v>
      </c>
      <c r="D25" s="20">
        <v>0</v>
      </c>
      <c r="E25" s="20">
        <v>0</v>
      </c>
      <c r="F25" s="20">
        <v>4.79</v>
      </c>
      <c r="G25" s="20">
        <v>0</v>
      </c>
      <c r="H25" s="16">
        <f t="shared" si="3"/>
        <v>4.7029500000000004</v>
      </c>
      <c r="I25" s="20">
        <v>0</v>
      </c>
      <c r="J25" s="20">
        <v>0</v>
      </c>
      <c r="K25" s="20">
        <v>4.7029500000000004</v>
      </c>
      <c r="L25" s="20">
        <v>0</v>
      </c>
      <c r="M25" s="16">
        <f t="shared" si="4"/>
        <v>1.8824000000000001</v>
      </c>
      <c r="N25" s="20">
        <v>0</v>
      </c>
      <c r="O25" s="20">
        <v>0</v>
      </c>
      <c r="P25" s="20">
        <v>1.8824000000000001</v>
      </c>
      <c r="Q25" s="20">
        <v>0</v>
      </c>
      <c r="R25" s="18">
        <f t="shared" si="1"/>
        <v>98.182672233820469</v>
      </c>
      <c r="S25" s="18">
        <f t="shared" si="5"/>
        <v>39.298538622129435</v>
      </c>
    </row>
    <row r="26" spans="1:19" s="25" customFormat="1" ht="120.75" customHeight="1" x14ac:dyDescent="0.25">
      <c r="A26" s="8">
        <v>16</v>
      </c>
      <c r="B26" s="15" t="s">
        <v>34</v>
      </c>
      <c r="C26" s="16">
        <f t="shared" si="2"/>
        <v>36.54</v>
      </c>
      <c r="D26" s="20">
        <v>0</v>
      </c>
      <c r="E26" s="20">
        <v>0</v>
      </c>
      <c r="F26" s="20">
        <v>35.54</v>
      </c>
      <c r="G26" s="20">
        <v>1</v>
      </c>
      <c r="H26" s="16">
        <f t="shared" si="3"/>
        <v>27.3948</v>
      </c>
      <c r="I26" s="20">
        <v>0</v>
      </c>
      <c r="J26" s="20">
        <v>0</v>
      </c>
      <c r="K26" s="20">
        <v>27.3948</v>
      </c>
      <c r="L26" s="20">
        <v>0</v>
      </c>
      <c r="M26" s="16">
        <f t="shared" si="4"/>
        <v>20.148430000000001</v>
      </c>
      <c r="N26" s="20">
        <v>0</v>
      </c>
      <c r="O26" s="20">
        <v>0</v>
      </c>
      <c r="P26" s="20">
        <v>20.148430000000001</v>
      </c>
      <c r="Q26" s="20">
        <v>0</v>
      </c>
      <c r="R26" s="18">
        <f t="shared" si="1"/>
        <v>74.972085385878501</v>
      </c>
      <c r="S26" s="18">
        <f t="shared" si="5"/>
        <v>55.140749863163663</v>
      </c>
    </row>
    <row r="27" spans="1:19" s="22" customFormat="1" ht="85.5" x14ac:dyDescent="0.25">
      <c r="A27" s="21">
        <v>17</v>
      </c>
      <c r="B27" s="15" t="s">
        <v>27</v>
      </c>
      <c r="C27" s="16">
        <f t="shared" ref="C27" si="6">SUM(D27:G27)</f>
        <v>298.02800000000002</v>
      </c>
      <c r="D27" s="20">
        <v>229.63</v>
      </c>
      <c r="E27" s="20">
        <v>4.6859999999999999</v>
      </c>
      <c r="F27" s="20">
        <v>19.212</v>
      </c>
      <c r="G27" s="20">
        <v>44.5</v>
      </c>
      <c r="H27" s="16">
        <f t="shared" ref="H27" si="7">SUM(I27:L27)</f>
        <v>304.928</v>
      </c>
      <c r="I27" s="20">
        <v>229.63</v>
      </c>
      <c r="J27" s="20">
        <v>14.686</v>
      </c>
      <c r="K27" s="20">
        <v>16.111999999999998</v>
      </c>
      <c r="L27" s="20">
        <v>44.5</v>
      </c>
      <c r="M27" s="16">
        <f t="shared" ref="M27:M28" si="8">SUM(N27:Q27)</f>
        <v>198.05699999999999</v>
      </c>
      <c r="N27" s="20">
        <v>185.64599999999999</v>
      </c>
      <c r="O27" s="20">
        <v>3.7879999999999998</v>
      </c>
      <c r="P27" s="20">
        <v>8.6229999999999993</v>
      </c>
      <c r="Q27" s="20">
        <v>0</v>
      </c>
      <c r="R27" s="18">
        <f t="shared" si="1"/>
        <v>102.31521870428281</v>
      </c>
      <c r="S27" s="18">
        <f t="shared" si="5"/>
        <v>66.455836364368437</v>
      </c>
    </row>
    <row r="28" spans="1:19" s="22" customFormat="1" ht="142.5" x14ac:dyDescent="0.25">
      <c r="A28" s="21">
        <v>18</v>
      </c>
      <c r="B28" s="15" t="s">
        <v>39</v>
      </c>
      <c r="C28" s="16">
        <f t="shared" ref="C28" si="9">SUM(D28:G28)</f>
        <v>0</v>
      </c>
      <c r="D28" s="20">
        <v>0</v>
      </c>
      <c r="E28" s="20">
        <v>0</v>
      </c>
      <c r="F28" s="20">
        <v>0</v>
      </c>
      <c r="G28" s="20">
        <v>0</v>
      </c>
      <c r="H28" s="16">
        <f>SUM(I28:L28)</f>
        <v>0</v>
      </c>
      <c r="I28" s="20">
        <v>0</v>
      </c>
      <c r="J28" s="20">
        <v>0</v>
      </c>
      <c r="K28" s="20">
        <v>0</v>
      </c>
      <c r="L28" s="20">
        <v>0</v>
      </c>
      <c r="M28" s="16">
        <f t="shared" si="8"/>
        <v>0</v>
      </c>
      <c r="N28" s="20">
        <v>0</v>
      </c>
      <c r="O28" s="20">
        <v>0</v>
      </c>
      <c r="P28" s="20">
        <v>0</v>
      </c>
      <c r="Q28" s="20">
        <v>0</v>
      </c>
      <c r="R28" s="18">
        <v>0</v>
      </c>
      <c r="S28" s="18">
        <v>0</v>
      </c>
    </row>
    <row r="29" spans="1:19" s="22" customFormat="1" ht="199.5" x14ac:dyDescent="0.25">
      <c r="A29" s="21">
        <v>19</v>
      </c>
      <c r="B29" s="15" t="s">
        <v>44</v>
      </c>
      <c r="C29" s="16">
        <f t="shared" si="2"/>
        <v>24.410227460000002</v>
      </c>
      <c r="D29" s="20">
        <v>0</v>
      </c>
      <c r="E29" s="20">
        <v>0</v>
      </c>
      <c r="F29" s="20">
        <v>24.410227460000002</v>
      </c>
      <c r="G29" s="20">
        <v>0</v>
      </c>
      <c r="H29" s="16">
        <f>SUM(I29:L29)</f>
        <v>0</v>
      </c>
      <c r="I29" s="20">
        <v>0</v>
      </c>
      <c r="J29" s="20">
        <v>0</v>
      </c>
      <c r="K29" s="20">
        <v>0</v>
      </c>
      <c r="L29" s="20">
        <v>0</v>
      </c>
      <c r="M29" s="16">
        <f t="shared" si="4"/>
        <v>0</v>
      </c>
      <c r="N29" s="20">
        <v>0</v>
      </c>
      <c r="O29" s="20">
        <v>0</v>
      </c>
      <c r="P29" s="20">
        <v>0</v>
      </c>
      <c r="Q29" s="20">
        <v>0</v>
      </c>
      <c r="R29" s="18">
        <v>0</v>
      </c>
      <c r="S29" s="18">
        <v>0</v>
      </c>
    </row>
    <row r="30" spans="1:19" hidden="1" x14ac:dyDescent="0.25">
      <c r="A30" s="6" t="s">
        <v>10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idden="1" x14ac:dyDescent="0.25">
      <c r="A31" s="30" t="s">
        <v>11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</sheetData>
  <mergeCells count="18">
    <mergeCell ref="I6:L6"/>
    <mergeCell ref="M6:M7"/>
    <mergeCell ref="A31:S31"/>
    <mergeCell ref="R4:R7"/>
    <mergeCell ref="S4:S7"/>
    <mergeCell ref="C1:P1"/>
    <mergeCell ref="C2:P2"/>
    <mergeCell ref="C3:P3"/>
    <mergeCell ref="A4:A7"/>
    <mergeCell ref="B4:B7"/>
    <mergeCell ref="C4:Q4"/>
    <mergeCell ref="N6:Q6"/>
    <mergeCell ref="C5:G5"/>
    <mergeCell ref="H5:L5"/>
    <mergeCell ref="M5:Q5"/>
    <mergeCell ref="C6:C7"/>
    <mergeCell ref="D6:G6"/>
    <mergeCell ref="H6:H7"/>
  </mergeCells>
  <pageMargins left="0.23622047244094491" right="0.23622047244094491" top="0.35433070866141736" bottom="0.35433070866141736" header="0.31496062992125984" footer="0.31496062992125984"/>
  <pageSetup paperSize="9" scale="62" orientation="landscape" r:id="rId1"/>
  <rowBreaks count="2" manualBreakCount="2">
    <brk id="17" max="20" man="1"/>
    <brk id="2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2020-11-03T07:37:39Z</dcterms:modified>
</cp:coreProperties>
</file>