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2045"/>
  </bookViews>
  <sheets>
    <sheet name="СВОД " sheetId="6" r:id="rId1"/>
  </sheets>
  <definedNames>
    <definedName name="_xlnm.Print_Titles" localSheetId="0">'СВОД '!$4:$7</definedName>
    <definedName name="_xlnm.Print_Area" localSheetId="0">'СВОД '!$A$1:$M$57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6" l="1"/>
  <c r="I9" i="6" l="1"/>
  <c r="J9" i="6"/>
  <c r="K9" i="6"/>
  <c r="L9" i="6"/>
  <c r="G9" i="6"/>
  <c r="F9" i="6"/>
  <c r="E9" i="6"/>
  <c r="D9" i="6"/>
  <c r="C24" i="6" l="1"/>
  <c r="M25" i="6" l="1"/>
  <c r="C25" i="6"/>
  <c r="C31" i="6"/>
  <c r="H31" i="6"/>
  <c r="C30" i="6"/>
  <c r="H30" i="6"/>
  <c r="H12" i="6"/>
  <c r="M30" i="6" l="1"/>
  <c r="M31" i="6"/>
  <c r="H21" i="6" l="1"/>
  <c r="C21" i="6"/>
  <c r="M21" i="6" s="1"/>
  <c r="H20" i="6" l="1"/>
  <c r="C20" i="6"/>
  <c r="M20" i="6" l="1"/>
  <c r="H18" i="6"/>
  <c r="C18" i="6"/>
  <c r="H14" i="6"/>
  <c r="C14" i="6"/>
  <c r="M14" i="6" l="1"/>
  <c r="M18" i="6"/>
  <c r="H29" i="6"/>
  <c r="C29" i="6"/>
  <c r="M29" i="6" l="1"/>
  <c r="H26" i="6"/>
  <c r="C26" i="6"/>
  <c r="M26" i="6" l="1"/>
  <c r="H28" i="6"/>
  <c r="C28" i="6"/>
  <c r="M28" i="6" l="1"/>
  <c r="C11" i="6"/>
  <c r="H11" i="6"/>
  <c r="C12" i="6"/>
  <c r="M12" i="6" s="1"/>
  <c r="H25" i="6"/>
  <c r="C13" i="6"/>
  <c r="M13" i="6" s="1"/>
  <c r="C15" i="6"/>
  <c r="M15" i="6" s="1"/>
  <c r="H15" i="6"/>
  <c r="C17" i="6"/>
  <c r="H17" i="6"/>
  <c r="C16" i="6"/>
  <c r="H16" i="6"/>
  <c r="C23" i="6"/>
  <c r="H23" i="6"/>
  <c r="H24" i="6"/>
  <c r="C22" i="6"/>
  <c r="H22" i="6"/>
  <c r="C19" i="6"/>
  <c r="H19" i="6"/>
  <c r="C27" i="6"/>
  <c r="H27" i="6"/>
  <c r="M23" i="6" l="1"/>
  <c r="M27" i="6"/>
  <c r="M11" i="6"/>
  <c r="M16" i="6"/>
  <c r="M19" i="6"/>
  <c r="H9" i="6"/>
  <c r="C9" i="6"/>
  <c r="M17" i="6"/>
  <c r="M24" i="6"/>
  <c r="M22" i="6"/>
  <c r="M9" i="6" l="1"/>
</calcChain>
</file>

<file path=xl/sharedStrings.xml><?xml version="1.0" encoding="utf-8"?>
<sst xmlns="http://schemas.openxmlformats.org/spreadsheetml/2006/main" count="50" uniqueCount="44">
  <si>
    <t>РФ</t>
  </si>
  <si>
    <t>ВСЕГО</t>
  </si>
  <si>
    <t>в том числе по бюджетам</t>
  </si>
  <si>
    <t>РБ</t>
  </si>
  <si>
    <t>МБ</t>
  </si>
  <si>
    <t>ВНБ</t>
  </si>
  <si>
    <t>Финансирование по программам - всего</t>
  </si>
  <si>
    <t xml:space="preserve"> в разрезе программ:</t>
  </si>
  <si>
    <t>№ п/п</t>
  </si>
  <si>
    <t>Наименование программы</t>
  </si>
  <si>
    <t>Развитие муниципальной службы в городском округе город Стерлитамак Республики Башкортостан на 2018-2022 годы</t>
  </si>
  <si>
    <t>ИНФОРМАЦИЯ</t>
  </si>
  <si>
    <t>о финансировании мероприятий муниципальных  программ</t>
  </si>
  <si>
    <t>3 (=4+5+6+7)</t>
  </si>
  <si>
    <t>8 (=9+10+11+12)</t>
  </si>
  <si>
    <t>Доля фактически освоенных средств от предельных объемов финансирования, %</t>
  </si>
  <si>
    <t>Формирование современной городской среды городского округа город Стерлитамак Республики Башкортостан на 2018-2024 годы</t>
  </si>
  <si>
    <t>Развитие системы образования городского округа город Стерлитамак Республики Башкортостан до 2025 года</t>
  </si>
  <si>
    <t xml:space="preserve">   Тел. (3473)23-82-19</t>
  </si>
  <si>
    <t>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</t>
  </si>
  <si>
    <t>Развитие архивного дела на 2022-2024 годы</t>
  </si>
  <si>
    <t>Благоустройство ГО г. Стерлитамак РБ на 2017-2027 годы</t>
  </si>
  <si>
    <t>Сохранение и развитие культуры в городском округе город Стерлитамак РБ на 2017-2022 годы</t>
  </si>
  <si>
    <t>Противодействие  злоупотреблению наркотиками и их незаконному обороту в городском округе город Стерлитамак на 2021-2023 годы</t>
  </si>
  <si>
    <t xml:space="preserve">Снижение рисков и смягчение последствий чрезвычайных ситуаций природного и техногенного характера в городском округе город Стерлитамак РБ </t>
  </si>
  <si>
    <t>Комплексное развитие систем коммунальной инфраструктуры городского округа город Стерлитамак Республики Башкортостан на 2016-2030 годы</t>
  </si>
  <si>
    <t>Начальник отдела экономики                                                                                                                                            Н.Б. Квашнина</t>
  </si>
  <si>
    <t>Развитие транспортной инфраструктуры и обеспечение безопасности дорожного движения на территории городского округа город Стерлитамак РБ на 2023-2027 годы</t>
  </si>
  <si>
    <t>Развитие строительного комплекса и архитектуры городского округа город Стерлитамак Республики Башкортостан на 2022-2024 годы</t>
  </si>
  <si>
    <t>Профилактика правонарушений, преступлений несовершеннолетних и обеспечение правопорядка в городском округе город Стерлитамак РБ на 2023-2025 годы</t>
  </si>
  <si>
    <t>Обеспечение безопасности на территории ГО г Стерлитамак РБ на 2023-2028 годы</t>
  </si>
  <si>
    <t>Развитие и поддержка малого и среднего предпринимательства го город Стерлитамак РБ на 2017-2024 годы</t>
  </si>
  <si>
    <t>Развитие физической культуры и спорта в городском округе город Стерлитамак  РБ на 2023-2028 годы</t>
  </si>
  <si>
    <t>Рогачева Ольга Валерьевна, ведущий экономист отдела экономики</t>
  </si>
  <si>
    <t>Создание благоприятных условий в целях привлечения мед. Работников для работы в гос. мед. учреждениях ГО г.Стерлитамак РБ на 2023-2027 годы</t>
  </si>
  <si>
    <t>13 (=18/3*100)</t>
  </si>
  <si>
    <t>Обеспечение жильем молодых семей го город Стерлитамак РБ на 2022-2024 годы</t>
  </si>
  <si>
    <t>Управление муниципальными финансами и муниципальным долгом городского округа город Стерлитамак РБ на 2023-2028 годы</t>
  </si>
  <si>
    <t>Развитие молодежной политики в городском округе город Стерлитамак РБ на 2018-2022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</si>
  <si>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РБ на 2021-2024 годы</t>
  </si>
  <si>
    <t>городского округа г.Стерлитамак  Республики Башкортостан за 2023 года</t>
  </si>
  <si>
    <t>Объем финансирования в 2023 году, млн руб.</t>
  </si>
  <si>
    <t>предусмотрено на реализацию в текущем году</t>
  </si>
  <si>
    <t>фактически освоенно за текущий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</si>
</sst>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3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2" fontId="4" fillId="0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abSelected="1" view="pageBreakPreview" zoomScaleNormal="100" zoomScaleSheetLayoutView="100" workbookViewId="0">
      <selection activeCell="G12" sqref="G12"/>
    </sheetView>
  </sheetViews>
  <sheetFormatPr defaultRowHeight="15" x14ac:dyDescent="0.25"/>
  <cols>
    <col min="1" max="1" width="4.85546875" style="4" customWidth="1"/>
    <col min="2" max="2" width="43.7109375" style="2" customWidth="1"/>
    <col min="3" max="3" width="13.28515625" style="2" customWidth="1"/>
    <col min="4" max="4" width="9.28515625" style="2" customWidth="1"/>
    <col min="5" max="5" width="11.28515625" style="2" bestFit="1" customWidth="1"/>
    <col min="6" max="7" width="9.85546875" style="2" bestFit="1" customWidth="1"/>
    <col min="8" max="8" width="11.28515625" style="2" bestFit="1" customWidth="1"/>
    <col min="9" max="9" width="9.5703125" style="2" bestFit="1" customWidth="1"/>
    <col min="10" max="10" width="11.28515625" style="2" bestFit="1" customWidth="1"/>
    <col min="11" max="11" width="10" style="2" customWidth="1"/>
    <col min="12" max="12" width="9.5703125" style="2" bestFit="1" customWidth="1"/>
    <col min="13" max="13" width="12.5703125" style="2" customWidth="1"/>
    <col min="14" max="18" width="9.140625" hidden="1" customWidth="1"/>
    <col min="19" max="19" width="1.28515625" customWidth="1"/>
  </cols>
  <sheetData>
    <row r="1" spans="1:13" ht="15.75" customHeight="1" x14ac:dyDescent="0.3">
      <c r="B1" s="27" t="s">
        <v>11</v>
      </c>
      <c r="C1" s="27"/>
      <c r="D1" s="27"/>
      <c r="E1" s="27"/>
      <c r="F1" s="27"/>
      <c r="G1" s="27"/>
      <c r="H1" s="27"/>
      <c r="I1" s="27"/>
      <c r="J1" s="27"/>
      <c r="K1" s="27"/>
      <c r="L1" s="12"/>
      <c r="M1" s="12"/>
    </row>
    <row r="2" spans="1:13" ht="20.25" customHeight="1" x14ac:dyDescent="0.25">
      <c r="B2" s="25" t="s">
        <v>12</v>
      </c>
      <c r="C2" s="25"/>
      <c r="D2" s="25"/>
      <c r="E2" s="25"/>
      <c r="F2" s="25"/>
      <c r="G2" s="25"/>
      <c r="H2" s="25"/>
      <c r="I2" s="25"/>
      <c r="J2" s="25"/>
      <c r="K2" s="25"/>
      <c r="L2" s="12"/>
      <c r="M2" s="12"/>
    </row>
    <row r="3" spans="1:13" ht="26.25" customHeight="1" x14ac:dyDescent="0.25">
      <c r="B3" s="26" t="s">
        <v>40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12"/>
    </row>
    <row r="4" spans="1:13" ht="19.5" customHeight="1" x14ac:dyDescent="0.25">
      <c r="A4" s="29" t="s">
        <v>8</v>
      </c>
      <c r="B4" s="30" t="s">
        <v>9</v>
      </c>
      <c r="C4" s="31" t="s">
        <v>41</v>
      </c>
      <c r="D4" s="31"/>
      <c r="E4" s="31"/>
      <c r="F4" s="31"/>
      <c r="G4" s="31"/>
      <c r="H4" s="31"/>
      <c r="I4" s="31"/>
      <c r="J4" s="31"/>
      <c r="K4" s="31"/>
      <c r="L4" s="31"/>
      <c r="M4" s="28" t="s">
        <v>15</v>
      </c>
    </row>
    <row r="5" spans="1:13" ht="58.5" customHeight="1" x14ac:dyDescent="0.25">
      <c r="A5" s="29"/>
      <c r="B5" s="30"/>
      <c r="C5" s="30" t="s">
        <v>42</v>
      </c>
      <c r="D5" s="30"/>
      <c r="E5" s="30"/>
      <c r="F5" s="30"/>
      <c r="G5" s="30"/>
      <c r="H5" s="30" t="s">
        <v>43</v>
      </c>
      <c r="I5" s="30"/>
      <c r="J5" s="30"/>
      <c r="K5" s="30"/>
      <c r="L5" s="30"/>
      <c r="M5" s="28"/>
    </row>
    <row r="6" spans="1:13" ht="15" customHeight="1" x14ac:dyDescent="0.25">
      <c r="A6" s="29"/>
      <c r="B6" s="30"/>
      <c r="C6" s="33" t="s">
        <v>1</v>
      </c>
      <c r="D6" s="32" t="s">
        <v>2</v>
      </c>
      <c r="E6" s="32"/>
      <c r="F6" s="32"/>
      <c r="G6" s="32"/>
      <c r="H6" s="33" t="s">
        <v>1</v>
      </c>
      <c r="I6" s="32" t="s">
        <v>2</v>
      </c>
      <c r="J6" s="32"/>
      <c r="K6" s="32"/>
      <c r="L6" s="32"/>
      <c r="M6" s="28"/>
    </row>
    <row r="7" spans="1:13" x14ac:dyDescent="0.25">
      <c r="A7" s="29"/>
      <c r="B7" s="30"/>
      <c r="C7" s="33"/>
      <c r="D7" s="1" t="s">
        <v>0</v>
      </c>
      <c r="E7" s="1" t="s">
        <v>3</v>
      </c>
      <c r="F7" s="1" t="s">
        <v>4</v>
      </c>
      <c r="G7" s="1" t="s">
        <v>5</v>
      </c>
      <c r="H7" s="33"/>
      <c r="I7" s="1" t="s">
        <v>0</v>
      </c>
      <c r="J7" s="1" t="s">
        <v>3</v>
      </c>
      <c r="K7" s="1" t="s">
        <v>4</v>
      </c>
      <c r="L7" s="1" t="s">
        <v>5</v>
      </c>
      <c r="M7" s="28"/>
    </row>
    <row r="8" spans="1:13" s="3" customFormat="1" ht="38.25" x14ac:dyDescent="0.25">
      <c r="A8" s="7">
        <v>1</v>
      </c>
      <c r="B8" s="7">
        <v>2</v>
      </c>
      <c r="C8" s="16" t="s">
        <v>13</v>
      </c>
      <c r="D8" s="9">
        <v>4</v>
      </c>
      <c r="E8" s="9">
        <v>5</v>
      </c>
      <c r="F8" s="9">
        <v>6</v>
      </c>
      <c r="G8" s="9">
        <v>7</v>
      </c>
      <c r="H8" s="16" t="s">
        <v>14</v>
      </c>
      <c r="I8" s="9">
        <v>9</v>
      </c>
      <c r="J8" s="9">
        <v>10</v>
      </c>
      <c r="K8" s="9">
        <v>11</v>
      </c>
      <c r="L8" s="9">
        <v>12</v>
      </c>
      <c r="M8" s="7" t="s">
        <v>35</v>
      </c>
    </row>
    <row r="9" spans="1:13" s="2" customFormat="1" ht="26.25" customHeight="1" x14ac:dyDescent="0.25">
      <c r="A9" s="1"/>
      <c r="B9" s="10" t="s">
        <v>6</v>
      </c>
      <c r="C9" s="17">
        <f t="shared" ref="C9:L9" si="0">SUM(C11:C31)</f>
        <v>10022.743700000001</v>
      </c>
      <c r="D9" s="6">
        <f t="shared" si="0"/>
        <v>552.54359999999997</v>
      </c>
      <c r="E9" s="6">
        <f t="shared" si="0"/>
        <v>4895.0298000000003</v>
      </c>
      <c r="F9" s="6">
        <f t="shared" si="0"/>
        <v>2633.0144999999998</v>
      </c>
      <c r="G9" s="6">
        <f t="shared" si="0"/>
        <v>1942.1558000000002</v>
      </c>
      <c r="H9" s="17">
        <f t="shared" si="0"/>
        <v>9306.4023999999972</v>
      </c>
      <c r="I9" s="6">
        <f t="shared" si="0"/>
        <v>552.27510000000007</v>
      </c>
      <c r="J9" s="6">
        <f t="shared" si="0"/>
        <v>4333.4616999999998</v>
      </c>
      <c r="K9" s="6">
        <f t="shared" si="0"/>
        <v>2586.3950999999997</v>
      </c>
      <c r="L9" s="6">
        <f t="shared" si="0"/>
        <v>1834.2705000000001</v>
      </c>
      <c r="M9" s="13">
        <f>H9/C9*100</f>
        <v>92.852842281101104</v>
      </c>
    </row>
    <row r="10" spans="1:13" s="2" customFormat="1" ht="15" customHeight="1" x14ac:dyDescent="0.25">
      <c r="A10" s="1"/>
      <c r="B10" s="11" t="s">
        <v>7</v>
      </c>
      <c r="C10" s="16"/>
      <c r="D10" s="7"/>
      <c r="E10" s="7"/>
      <c r="F10" s="7"/>
      <c r="G10" s="7"/>
      <c r="H10" s="16"/>
      <c r="I10" s="7"/>
      <c r="J10" s="7"/>
      <c r="K10" s="7"/>
      <c r="L10" s="7"/>
      <c r="M10" s="13"/>
    </row>
    <row r="11" spans="1:13" s="5" customFormat="1" ht="49.5" customHeight="1" x14ac:dyDescent="0.25">
      <c r="A11" s="19">
        <v>1</v>
      </c>
      <c r="B11" s="15" t="s">
        <v>31</v>
      </c>
      <c r="C11" s="18">
        <f>SUM(D11:G11)</f>
        <v>4.5678000000000001</v>
      </c>
      <c r="D11" s="21">
        <v>0</v>
      </c>
      <c r="E11" s="21">
        <v>1.5678000000000001</v>
      </c>
      <c r="F11" s="21">
        <v>3</v>
      </c>
      <c r="G11" s="21">
        <v>0</v>
      </c>
      <c r="H11" s="18">
        <f>SUM(I11:L11)</f>
        <v>4.5678000000000001</v>
      </c>
      <c r="I11" s="21">
        <v>0</v>
      </c>
      <c r="J11" s="21">
        <v>1.5678000000000001</v>
      </c>
      <c r="K11" s="21">
        <v>3</v>
      </c>
      <c r="L11" s="21">
        <v>0</v>
      </c>
      <c r="M11" s="24">
        <f t="shared" ref="M11:M31" si="1">H11/C11*100</f>
        <v>100</v>
      </c>
    </row>
    <row r="12" spans="1:13" s="5" customFormat="1" ht="46.5" customHeight="1" x14ac:dyDescent="0.25">
      <c r="A12" s="19">
        <v>2</v>
      </c>
      <c r="B12" s="15" t="s">
        <v>32</v>
      </c>
      <c r="C12" s="18">
        <f t="shared" ref="C12:C27" si="2">SUM(D12:G12)</f>
        <v>194.56460000000001</v>
      </c>
      <c r="D12" s="21">
        <v>0</v>
      </c>
      <c r="E12" s="21">
        <v>24.462199999999999</v>
      </c>
      <c r="F12" s="21">
        <v>138.78280000000001</v>
      </c>
      <c r="G12" s="21">
        <v>31.319600000000001</v>
      </c>
      <c r="H12" s="18">
        <f>SUM(I12:L12)</f>
        <v>182.19069999999999</v>
      </c>
      <c r="I12" s="21">
        <v>0</v>
      </c>
      <c r="J12" s="21">
        <v>24.462199999999999</v>
      </c>
      <c r="K12" s="21">
        <v>133.4478</v>
      </c>
      <c r="L12" s="21">
        <v>24.2807</v>
      </c>
      <c r="M12" s="24">
        <f t="shared" si="1"/>
        <v>93.64020998681157</v>
      </c>
    </row>
    <row r="13" spans="1:13" s="5" customFormat="1" ht="33" customHeight="1" x14ac:dyDescent="0.25">
      <c r="A13" s="19">
        <v>3</v>
      </c>
      <c r="B13" s="15" t="s">
        <v>21</v>
      </c>
      <c r="C13" s="18">
        <f>SUM(D13:G13)</f>
        <v>778.18490000000008</v>
      </c>
      <c r="D13" s="21">
        <v>3.6469</v>
      </c>
      <c r="E13" s="21">
        <v>124.2941</v>
      </c>
      <c r="F13" s="21">
        <v>650.24390000000005</v>
      </c>
      <c r="G13" s="21">
        <v>0</v>
      </c>
      <c r="H13" s="18">
        <f>SUM(I13:L13)</f>
        <v>767.02140000000009</v>
      </c>
      <c r="I13" s="21">
        <v>3.6469</v>
      </c>
      <c r="J13" s="21">
        <v>120.6296</v>
      </c>
      <c r="K13" s="21">
        <v>642.74490000000003</v>
      </c>
      <c r="L13" s="21">
        <v>0</v>
      </c>
      <c r="M13" s="24">
        <f t="shared" si="1"/>
        <v>98.56544376535706</v>
      </c>
    </row>
    <row r="14" spans="1:13" s="5" customFormat="1" ht="79.5" customHeight="1" x14ac:dyDescent="0.25">
      <c r="A14" s="19">
        <v>4</v>
      </c>
      <c r="B14" s="15" t="s">
        <v>25</v>
      </c>
      <c r="C14" s="18">
        <f t="shared" ref="C14" si="3">SUM(D14:G14)</f>
        <v>1259.4965999999999</v>
      </c>
      <c r="D14" s="21">
        <v>0</v>
      </c>
      <c r="E14" s="21">
        <v>309.68950000000001</v>
      </c>
      <c r="F14" s="21">
        <v>9.5779999999999994</v>
      </c>
      <c r="G14" s="21">
        <v>940.22910000000002</v>
      </c>
      <c r="H14" s="18">
        <f t="shared" ref="H14" si="4">SUM(I14:L14)</f>
        <v>1259.4965999999999</v>
      </c>
      <c r="I14" s="21">
        <v>0</v>
      </c>
      <c r="J14" s="21">
        <v>309.68950000000001</v>
      </c>
      <c r="K14" s="21">
        <v>9.5779999999999994</v>
      </c>
      <c r="L14" s="21">
        <v>940.22910000000002</v>
      </c>
      <c r="M14" s="24">
        <f t="shared" si="1"/>
        <v>100</v>
      </c>
    </row>
    <row r="15" spans="1:13" s="5" customFormat="1" ht="34.5" customHeight="1" x14ac:dyDescent="0.25">
      <c r="A15" s="19">
        <v>5</v>
      </c>
      <c r="B15" s="15" t="s">
        <v>36</v>
      </c>
      <c r="C15" s="18">
        <f>SUM(D15:G15)</f>
        <v>21.4</v>
      </c>
      <c r="D15" s="21">
        <v>3.26</v>
      </c>
      <c r="E15" s="21">
        <v>15.72</v>
      </c>
      <c r="F15" s="21">
        <v>2.42</v>
      </c>
      <c r="G15" s="21">
        <v>0</v>
      </c>
      <c r="H15" s="18">
        <f>SUM(I15:L15)</f>
        <v>21.37</v>
      </c>
      <c r="I15" s="21">
        <v>3.25</v>
      </c>
      <c r="J15" s="21">
        <v>15.71</v>
      </c>
      <c r="K15" s="21">
        <v>2.41</v>
      </c>
      <c r="L15" s="21">
        <v>0</v>
      </c>
      <c r="M15" s="24">
        <f t="shared" si="1"/>
        <v>99.859813084112162</v>
      </c>
    </row>
    <row r="16" spans="1:13" s="8" customFormat="1" ht="66" customHeight="1" x14ac:dyDescent="0.25">
      <c r="A16" s="19">
        <v>6</v>
      </c>
      <c r="B16" s="20" t="s">
        <v>37</v>
      </c>
      <c r="C16" s="18">
        <f>SUM(D16:G16)</f>
        <v>166.2627</v>
      </c>
      <c r="D16" s="21">
        <v>0</v>
      </c>
      <c r="E16" s="21">
        <v>0</v>
      </c>
      <c r="F16" s="21">
        <v>166.2627</v>
      </c>
      <c r="G16" s="21">
        <v>0</v>
      </c>
      <c r="H16" s="18">
        <f>SUM(I16:L16)</f>
        <v>163.2002</v>
      </c>
      <c r="I16" s="21">
        <v>0</v>
      </c>
      <c r="J16" s="21">
        <v>0</v>
      </c>
      <c r="K16" s="21">
        <v>163.2002</v>
      </c>
      <c r="L16" s="21">
        <v>0</v>
      </c>
      <c r="M16" s="24">
        <f t="shared" si="1"/>
        <v>98.15803544631477</v>
      </c>
    </row>
    <row r="17" spans="1:13" s="8" customFormat="1" ht="79.5" customHeight="1" x14ac:dyDescent="0.25">
      <c r="A17" s="19">
        <v>7</v>
      </c>
      <c r="B17" s="15" t="s">
        <v>19</v>
      </c>
      <c r="C17" s="18">
        <f>SUM(D17:G17)</f>
        <v>70.863</v>
      </c>
      <c r="D17" s="21">
        <v>0</v>
      </c>
      <c r="E17" s="21">
        <v>65.974599999999995</v>
      </c>
      <c r="F17" s="21">
        <v>4.2286999999999999</v>
      </c>
      <c r="G17" s="21">
        <v>0.65969999999999995</v>
      </c>
      <c r="H17" s="18">
        <f>SUM(I17:L17)</f>
        <v>70.863</v>
      </c>
      <c r="I17" s="21">
        <v>0</v>
      </c>
      <c r="J17" s="21">
        <v>65.974599999999995</v>
      </c>
      <c r="K17" s="21">
        <v>4.2286999999999999</v>
      </c>
      <c r="L17" s="21">
        <v>0.65969999999999995</v>
      </c>
      <c r="M17" s="24">
        <f t="shared" si="1"/>
        <v>100</v>
      </c>
    </row>
    <row r="18" spans="1:13" s="5" customFormat="1" ht="48" customHeight="1" x14ac:dyDescent="0.25">
      <c r="A18" s="19">
        <v>8</v>
      </c>
      <c r="B18" s="15" t="s">
        <v>38</v>
      </c>
      <c r="C18" s="18">
        <f t="shared" ref="C18" si="5">SUM(D18:G18)</f>
        <v>13.3399</v>
      </c>
      <c r="D18" s="21">
        <v>0</v>
      </c>
      <c r="E18" s="21">
        <v>0</v>
      </c>
      <c r="F18" s="21">
        <v>13.3399</v>
      </c>
      <c r="G18" s="21">
        <v>0</v>
      </c>
      <c r="H18" s="18">
        <f t="shared" ref="H18" si="6">SUM(I18:L18)</f>
        <v>12.907400000000001</v>
      </c>
      <c r="I18" s="21">
        <v>0</v>
      </c>
      <c r="J18" s="21">
        <v>0</v>
      </c>
      <c r="K18" s="21">
        <v>12.907400000000001</v>
      </c>
      <c r="L18" s="21">
        <v>0</v>
      </c>
      <c r="M18" s="24">
        <f t="shared" si="1"/>
        <v>96.757846760470471</v>
      </c>
    </row>
    <row r="19" spans="1:13" s="5" customFormat="1" ht="94.5" customHeight="1" x14ac:dyDescent="0.25">
      <c r="A19" s="19">
        <v>9</v>
      </c>
      <c r="B19" s="15" t="s">
        <v>39</v>
      </c>
      <c r="C19" s="18">
        <f>SUM(D19:G19)</f>
        <v>675.20170000000007</v>
      </c>
      <c r="D19" s="22">
        <v>0</v>
      </c>
      <c r="E19" s="22">
        <v>0</v>
      </c>
      <c r="F19" s="22">
        <v>158.1317</v>
      </c>
      <c r="G19" s="22">
        <v>517.07000000000005</v>
      </c>
      <c r="H19" s="18">
        <f>SUM(I19:L19)</f>
        <v>675.077</v>
      </c>
      <c r="I19" s="22">
        <v>0</v>
      </c>
      <c r="J19" s="22">
        <v>0</v>
      </c>
      <c r="K19" s="22">
        <v>158.00700000000001</v>
      </c>
      <c r="L19" s="22">
        <v>517.07000000000005</v>
      </c>
      <c r="M19" s="24">
        <f t="shared" si="1"/>
        <v>99.981531444603874</v>
      </c>
    </row>
    <row r="20" spans="1:13" s="14" customFormat="1" ht="77.25" customHeight="1" x14ac:dyDescent="0.25">
      <c r="A20" s="19">
        <v>10</v>
      </c>
      <c r="B20" s="15" t="s">
        <v>27</v>
      </c>
      <c r="C20" s="18">
        <f t="shared" ref="C20:C21" si="7">SUM(D20:G20)</f>
        <v>195.93440000000001</v>
      </c>
      <c r="D20" s="22">
        <v>0</v>
      </c>
      <c r="E20" s="22">
        <v>0</v>
      </c>
      <c r="F20" s="22">
        <v>195.93440000000001</v>
      </c>
      <c r="G20" s="22">
        <v>0</v>
      </c>
      <c r="H20" s="18">
        <f t="shared" ref="H20:H21" si="8">SUM(I20:L20)</f>
        <v>195.46090000000001</v>
      </c>
      <c r="I20" s="22">
        <v>0</v>
      </c>
      <c r="J20" s="22">
        <v>0</v>
      </c>
      <c r="K20" s="22">
        <v>195.46090000000001</v>
      </c>
      <c r="L20" s="22">
        <v>0</v>
      </c>
      <c r="M20" s="24">
        <f t="shared" si="1"/>
        <v>99.758337484382537</v>
      </c>
    </row>
    <row r="21" spans="1:13" s="5" customFormat="1" ht="29.25" customHeight="1" x14ac:dyDescent="0.25">
      <c r="A21" s="19">
        <v>11</v>
      </c>
      <c r="B21" s="15" t="s">
        <v>20</v>
      </c>
      <c r="C21" s="18">
        <f t="shared" si="7"/>
        <v>0.3569</v>
      </c>
      <c r="D21" s="22">
        <v>0</v>
      </c>
      <c r="E21" s="22">
        <v>0</v>
      </c>
      <c r="F21" s="22">
        <v>0.3569</v>
      </c>
      <c r="G21" s="22">
        <v>0</v>
      </c>
      <c r="H21" s="18">
        <f t="shared" si="8"/>
        <v>0.35120000000000001</v>
      </c>
      <c r="I21" s="22">
        <v>0</v>
      </c>
      <c r="J21" s="22">
        <v>0</v>
      </c>
      <c r="K21" s="22">
        <v>0.35120000000000001</v>
      </c>
      <c r="L21" s="22">
        <v>0</v>
      </c>
      <c r="M21" s="24">
        <f t="shared" si="1"/>
        <v>98.402913981507439</v>
      </c>
    </row>
    <row r="22" spans="1:13" s="5" customFormat="1" ht="52.5" customHeight="1" x14ac:dyDescent="0.25">
      <c r="A22" s="19">
        <v>12</v>
      </c>
      <c r="B22" s="15" t="s">
        <v>17</v>
      </c>
      <c r="C22" s="18">
        <f>SUM(D22:G22)</f>
        <v>5219.776100000001</v>
      </c>
      <c r="D22" s="21">
        <v>478.25009999999997</v>
      </c>
      <c r="E22" s="21">
        <v>3356.1242000000002</v>
      </c>
      <c r="F22" s="21">
        <v>968.59230000000002</v>
      </c>
      <c r="G22" s="21">
        <v>416.80950000000001</v>
      </c>
      <c r="H22" s="18">
        <f>SUM(I22:L22)</f>
        <v>5096.9474999999993</v>
      </c>
      <c r="I22" s="21">
        <v>477.99160000000001</v>
      </c>
      <c r="J22" s="21">
        <v>3337.0414999999998</v>
      </c>
      <c r="K22" s="21">
        <v>963.57169999999996</v>
      </c>
      <c r="L22" s="21">
        <v>318.34269999999998</v>
      </c>
      <c r="M22" s="24">
        <f t="shared" si="1"/>
        <v>97.64686075328018</v>
      </c>
    </row>
    <row r="23" spans="1:13" s="5" customFormat="1" ht="67.5" customHeight="1" x14ac:dyDescent="0.25">
      <c r="A23" s="19">
        <v>13</v>
      </c>
      <c r="B23" s="15" t="s">
        <v>16</v>
      </c>
      <c r="C23" s="18">
        <f>SUM(D23:G23)</f>
        <v>123.39099999999999</v>
      </c>
      <c r="D23" s="23">
        <v>66.254000000000005</v>
      </c>
      <c r="E23" s="23">
        <v>52.079000000000001</v>
      </c>
      <c r="F23" s="23">
        <v>5.0579999999999998</v>
      </c>
      <c r="G23" s="23">
        <v>0</v>
      </c>
      <c r="H23" s="18">
        <f>SUM(I23:L23)</f>
        <v>123.39099999999999</v>
      </c>
      <c r="I23" s="23">
        <v>66.254000000000005</v>
      </c>
      <c r="J23" s="23">
        <v>52.079000000000001</v>
      </c>
      <c r="K23" s="23">
        <v>5.0579999999999998</v>
      </c>
      <c r="L23" s="23">
        <v>0</v>
      </c>
      <c r="M23" s="24">
        <f t="shared" si="1"/>
        <v>100</v>
      </c>
    </row>
    <row r="24" spans="1:13" s="8" customFormat="1" ht="62.25" customHeight="1" x14ac:dyDescent="0.25">
      <c r="A24" s="19">
        <v>14</v>
      </c>
      <c r="B24" s="15" t="s">
        <v>23</v>
      </c>
      <c r="C24" s="18">
        <f>SUM(D24:G24)</f>
        <v>0.17599999999999999</v>
      </c>
      <c r="D24" s="22">
        <v>0</v>
      </c>
      <c r="E24" s="22">
        <v>0</v>
      </c>
      <c r="F24" s="22">
        <v>0.17599999999999999</v>
      </c>
      <c r="G24" s="22">
        <v>0</v>
      </c>
      <c r="H24" s="18">
        <f t="shared" ref="H24:H27" si="9">SUM(I24:L24)</f>
        <v>0.17599999999999999</v>
      </c>
      <c r="I24" s="22">
        <v>0</v>
      </c>
      <c r="J24" s="22">
        <v>0</v>
      </c>
      <c r="K24" s="22">
        <v>0.17599999999999999</v>
      </c>
      <c r="L24" s="22">
        <v>0</v>
      </c>
      <c r="M24" s="24">
        <f t="shared" si="1"/>
        <v>100</v>
      </c>
    </row>
    <row r="25" spans="1:13" s="2" customFormat="1" ht="51" customHeight="1" x14ac:dyDescent="0.25">
      <c r="A25" s="19">
        <v>15</v>
      </c>
      <c r="B25" s="15" t="s">
        <v>30</v>
      </c>
      <c r="C25" s="18">
        <f>SUM(D25:G25)</f>
        <v>0.1</v>
      </c>
      <c r="D25" s="21">
        <v>0</v>
      </c>
      <c r="E25" s="21">
        <v>0</v>
      </c>
      <c r="F25" s="21">
        <v>0.1</v>
      </c>
      <c r="G25" s="21">
        <v>0</v>
      </c>
      <c r="H25" s="18">
        <f>SUM(I25:L25)</f>
        <v>0.1</v>
      </c>
      <c r="I25" s="21">
        <v>0</v>
      </c>
      <c r="J25" s="21">
        <v>0</v>
      </c>
      <c r="K25" s="21">
        <v>0.1</v>
      </c>
      <c r="L25" s="21">
        <v>0</v>
      </c>
      <c r="M25" s="24">
        <f t="shared" si="1"/>
        <v>100</v>
      </c>
    </row>
    <row r="26" spans="1:13" s="8" customFormat="1" ht="49.5" customHeight="1" x14ac:dyDescent="0.25">
      <c r="A26" s="19">
        <v>16</v>
      </c>
      <c r="B26" s="15" t="s">
        <v>22</v>
      </c>
      <c r="C26" s="18">
        <f t="shared" ref="C26" si="10">SUM(D26:G26)</f>
        <v>284.43009999999998</v>
      </c>
      <c r="D26" s="22">
        <v>1.1326000000000001</v>
      </c>
      <c r="E26" s="22">
        <v>56.914400000000001</v>
      </c>
      <c r="F26" s="22">
        <v>198.21520000000001</v>
      </c>
      <c r="G26" s="22">
        <v>28.167899999999999</v>
      </c>
      <c r="H26" s="18">
        <f>SUM(I26:L26)</f>
        <v>273.06189999999998</v>
      </c>
      <c r="I26" s="22">
        <v>1.1326000000000001</v>
      </c>
      <c r="J26" s="22">
        <v>54.590400000000002</v>
      </c>
      <c r="K26" s="22">
        <v>191.5506</v>
      </c>
      <c r="L26" s="22">
        <v>25.7883</v>
      </c>
      <c r="M26" s="24">
        <f t="shared" si="1"/>
        <v>96.003165628391656</v>
      </c>
    </row>
    <row r="27" spans="1:13" s="5" customFormat="1" ht="61.5" customHeight="1" x14ac:dyDescent="0.25">
      <c r="A27" s="19">
        <v>17</v>
      </c>
      <c r="B27" s="15" t="s">
        <v>24</v>
      </c>
      <c r="C27" s="18">
        <f t="shared" si="2"/>
        <v>47.316000000000003</v>
      </c>
      <c r="D27" s="22">
        <v>0</v>
      </c>
      <c r="E27" s="22">
        <v>0</v>
      </c>
      <c r="F27" s="22">
        <v>47.316000000000003</v>
      </c>
      <c r="G27" s="22">
        <v>0</v>
      </c>
      <c r="H27" s="18">
        <f t="shared" si="9"/>
        <v>47.158999999999999</v>
      </c>
      <c r="I27" s="22">
        <v>0</v>
      </c>
      <c r="J27" s="22">
        <v>0</v>
      </c>
      <c r="K27" s="22">
        <v>47.158999999999999</v>
      </c>
      <c r="L27" s="22">
        <v>0</v>
      </c>
      <c r="M27" s="24">
        <f t="shared" si="1"/>
        <v>99.668188350663613</v>
      </c>
    </row>
    <row r="28" spans="1:13" s="8" customFormat="1" ht="59.25" customHeight="1" x14ac:dyDescent="0.25">
      <c r="A28" s="19">
        <v>18</v>
      </c>
      <c r="B28" s="15" t="s">
        <v>10</v>
      </c>
      <c r="C28" s="18">
        <f>SUM(D28:G28)</f>
        <v>9.9079999999999995</v>
      </c>
      <c r="D28" s="22">
        <v>0</v>
      </c>
      <c r="E28" s="22">
        <v>0</v>
      </c>
      <c r="F28" s="22">
        <v>9.9079999999999995</v>
      </c>
      <c r="G28" s="22">
        <v>0</v>
      </c>
      <c r="H28" s="18">
        <f>SUM(I28:L28)</f>
        <v>9.8527000000000005</v>
      </c>
      <c r="I28" s="22">
        <v>0</v>
      </c>
      <c r="J28" s="22">
        <v>0</v>
      </c>
      <c r="K28" s="22">
        <v>9.8527000000000005</v>
      </c>
      <c r="L28" s="22">
        <v>0</v>
      </c>
      <c r="M28" s="24">
        <f t="shared" si="1"/>
        <v>99.441865159467099</v>
      </c>
    </row>
    <row r="29" spans="1:13" s="8" customFormat="1" ht="60.75" customHeight="1" x14ac:dyDescent="0.25">
      <c r="A29" s="19">
        <v>19</v>
      </c>
      <c r="B29" s="15" t="s">
        <v>28</v>
      </c>
      <c r="C29" s="18">
        <f t="shared" ref="C29" si="11">SUM(D29:G29)</f>
        <v>957.46399999999994</v>
      </c>
      <c r="D29" s="22">
        <v>0</v>
      </c>
      <c r="E29" s="22">
        <v>888.20399999999995</v>
      </c>
      <c r="F29" s="22">
        <v>61.36</v>
      </c>
      <c r="G29" s="22">
        <v>7.9</v>
      </c>
      <c r="H29" s="18">
        <f t="shared" ref="H29" si="12">SUM(I29:L29)</f>
        <v>403.2081</v>
      </c>
      <c r="I29" s="22">
        <v>0</v>
      </c>
      <c r="J29" s="22">
        <v>351.71710000000002</v>
      </c>
      <c r="K29" s="22">
        <v>43.591000000000001</v>
      </c>
      <c r="L29" s="22">
        <v>7.9</v>
      </c>
      <c r="M29" s="24">
        <f t="shared" si="1"/>
        <v>42.112089854031069</v>
      </c>
    </row>
    <row r="30" spans="1:13" s="5" customFormat="1" ht="77.25" customHeight="1" x14ac:dyDescent="0.25">
      <c r="A30" s="19">
        <v>20</v>
      </c>
      <c r="B30" s="15" t="s">
        <v>29</v>
      </c>
      <c r="C30" s="18">
        <f t="shared" ref="C30" si="13">SUM(D30:G30)</f>
        <v>0</v>
      </c>
      <c r="D30" s="22">
        <v>0</v>
      </c>
      <c r="E30" s="22">
        <v>0</v>
      </c>
      <c r="F30" s="22">
        <v>0</v>
      </c>
      <c r="G30" s="22">
        <v>0</v>
      </c>
      <c r="H30" s="18">
        <f t="shared" ref="H30" si="14">SUM(I30:L30)</f>
        <v>0</v>
      </c>
      <c r="I30" s="22">
        <v>0</v>
      </c>
      <c r="J30" s="22">
        <v>0</v>
      </c>
      <c r="K30" s="22">
        <v>0</v>
      </c>
      <c r="L30" s="22">
        <v>0</v>
      </c>
      <c r="M30" s="24" t="e">
        <f t="shared" si="1"/>
        <v>#DIV/0!</v>
      </c>
    </row>
    <row r="31" spans="1:13" s="5" customFormat="1" ht="69" customHeight="1" x14ac:dyDescent="0.25">
      <c r="A31" s="19">
        <v>21</v>
      </c>
      <c r="B31" s="15" t="s">
        <v>34</v>
      </c>
      <c r="C31" s="18">
        <f t="shared" ref="C31" si="15">SUM(D31:G31)</f>
        <v>0.01</v>
      </c>
      <c r="D31" s="22">
        <v>0</v>
      </c>
      <c r="E31" s="22">
        <v>0</v>
      </c>
      <c r="F31" s="22">
        <v>0.01</v>
      </c>
      <c r="G31" s="22">
        <v>0</v>
      </c>
      <c r="H31" s="18">
        <f t="shared" ref="H31" si="16">SUM(I31:L31)</f>
        <v>0</v>
      </c>
      <c r="I31" s="22">
        <v>0</v>
      </c>
      <c r="J31" s="22">
        <v>0</v>
      </c>
      <c r="K31" s="22">
        <v>0</v>
      </c>
      <c r="L31" s="22">
        <v>0</v>
      </c>
      <c r="M31" s="24">
        <f t="shared" si="1"/>
        <v>0</v>
      </c>
    </row>
    <row r="32" spans="1:13" s="2" customFormat="1" x14ac:dyDescent="0.25">
      <c r="A32" s="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2" customFormat="1" x14ac:dyDescent="0.25">
      <c r="A33" s="4"/>
      <c r="B33" s="12" t="s">
        <v>26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2" customFormat="1" x14ac:dyDescent="0.25">
      <c r="A34" s="4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s="2" customFormat="1" x14ac:dyDescent="0.25">
      <c r="A35" s="4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s="2" customFormat="1" x14ac:dyDescent="0.25">
      <c r="A36" s="4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2" customFormat="1" x14ac:dyDescent="0.25">
      <c r="A37" s="4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s="2" customFormat="1" x14ac:dyDescent="0.25">
      <c r="A38" s="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s="2" customFormat="1" x14ac:dyDescent="0.25">
      <c r="A39" s="4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s="2" customFormat="1" x14ac:dyDescent="0.25">
      <c r="A40" s="4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2" customFormat="1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2" customFormat="1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55" spans="1:2" x14ac:dyDescent="0.25">
      <c r="A55" s="12" t="s">
        <v>33</v>
      </c>
      <c r="B55" s="12"/>
    </row>
    <row r="56" spans="1:2" x14ac:dyDescent="0.25">
      <c r="A56" s="12" t="s">
        <v>18</v>
      </c>
      <c r="B56" s="12"/>
    </row>
  </sheetData>
  <mergeCells count="13">
    <mergeCell ref="B2:K2"/>
    <mergeCell ref="B3:L3"/>
    <mergeCell ref="B1:K1"/>
    <mergeCell ref="M4:M7"/>
    <mergeCell ref="A4:A7"/>
    <mergeCell ref="B4:B7"/>
    <mergeCell ref="C4:L4"/>
    <mergeCell ref="I6:L6"/>
    <mergeCell ref="C5:G5"/>
    <mergeCell ref="H5:L5"/>
    <mergeCell ref="C6:C7"/>
    <mergeCell ref="D6:G6"/>
    <mergeCell ref="H6:H7"/>
  </mergeCells>
  <pageMargins left="0.25" right="0.25" top="0.75" bottom="0.75" header="0.3" footer="0.3"/>
  <pageSetup paperSize="9" scale="85" fitToHeight="0" orientation="landscape" r:id="rId1"/>
  <rowBreaks count="2" manualBreakCount="2">
    <brk id="16" max="12" man="1"/>
    <brk id="2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2024-06-19T12:18:33Z</dcterms:modified>
</cp:coreProperties>
</file>